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35" tabRatio="724" activeTab="0"/>
  </bookViews>
  <sheets>
    <sheet name="グラフ" sheetId="1" r:id="rId1"/>
  </sheets>
  <definedNames>
    <definedName name="_xlnm.Print_Area" localSheetId="0">'グラフ'!$A$1:$Z$90</definedName>
  </definedNames>
  <calcPr fullCalcOnLoad="1"/>
</workbook>
</file>

<file path=xl/sharedStrings.xml><?xml version="1.0" encoding="utf-8"?>
<sst xmlns="http://schemas.openxmlformats.org/spreadsheetml/2006/main" count="109" uniqueCount="95">
  <si>
    <t>売上高</t>
  </si>
  <si>
    <t>検討したい売上高</t>
  </si>
  <si>
    <t>変動費</t>
  </si>
  <si>
    <t>固定費</t>
  </si>
  <si>
    <t>利　　益</t>
  </si>
  <si>
    <t>総費用</t>
  </si>
  <si>
    <t>損益分岐点売上高</t>
  </si>
  <si>
    <t>変動費率</t>
  </si>
  <si>
    <t>グ　　ラ　　フ</t>
  </si>
  <si>
    <t>ﾃﾞｰﾀの推移･傾向</t>
  </si>
  <si>
    <t>数値の大小比較</t>
  </si>
  <si>
    <t>折れ線ｸﾞﾗﾌ</t>
  </si>
  <si>
    <t>棒ｸﾞﾗﾌ</t>
  </si>
  <si>
    <t>円柱ｸﾞﾗﾌ</t>
  </si>
  <si>
    <t>円錐ｸﾞﾗﾌ</t>
  </si>
  <si>
    <t>等高線ｸﾞﾗﾌ</t>
  </si>
  <si>
    <t>ﾃﾞｰﾀの相関</t>
  </si>
  <si>
    <t>散布図</t>
  </si>
  <si>
    <t>ﾊﾞﾗﾝｽ・特徴比較</t>
  </si>
  <si>
    <t>ﾃﾞｰﾀの割合･比較</t>
  </si>
  <si>
    <t>円ｸﾞﾗﾌ</t>
  </si>
  <si>
    <t>グラフの機能</t>
  </si>
  <si>
    <t>ｸﾞﾗﾌ名称</t>
  </si>
  <si>
    <t>面ｸﾞﾗﾌ</t>
  </si>
  <si>
    <t>グラフの例</t>
  </si>
  <si>
    <t>ﾊﾞﾌﾞﾙﾁｬｰﾄ</t>
  </si>
  <si>
    <t>ﾚｰﾀﾞｰﾁｬｰﾄ</t>
  </si>
  <si>
    <t>説　　　明</t>
  </si>
  <si>
    <t>関連性</t>
  </si>
  <si>
    <t>二軸ｸﾞﾗﾌ</t>
  </si>
  <si>
    <t>ﾃﾞｰﾀの三次元の関係を表</t>
  </si>
  <si>
    <t>示</t>
  </si>
  <si>
    <t>ﾃﾞｰﾀを中心点からの距離</t>
  </si>
  <si>
    <t>で表示</t>
  </si>
  <si>
    <t>円ｸﾞﾗﾌをいくつか重ね、複</t>
  </si>
  <si>
    <t>数の要素の内訳を表示</t>
  </si>
  <si>
    <t>示</t>
  </si>
  <si>
    <t>全ﾃﾞｰﾀに対する割合を表</t>
  </si>
  <si>
    <t>棒ｸﾞﾗﾌの棒を円柱で表示</t>
  </si>
  <si>
    <t>棒ｸﾞﾗﾌの棒を円錐で表示</t>
  </si>
  <si>
    <t>1． グラフの種類と使用方法</t>
  </si>
  <si>
    <t>1月</t>
  </si>
  <si>
    <t>2月</t>
  </si>
  <si>
    <t>3月</t>
  </si>
  <si>
    <t>実績</t>
  </si>
  <si>
    <t>計画</t>
  </si>
  <si>
    <t>2/2</t>
  </si>
  <si>
    <t>1/2</t>
  </si>
  <si>
    <t>No</t>
  </si>
  <si>
    <t>ﾋﾟﾗﾐｯﾄﾞｸﾞﾗﾌ</t>
  </si>
  <si>
    <t>ﾄﾞｰﾅﾂｸﾞﾗﾌ</t>
  </si>
  <si>
    <t>を視覚的に表示</t>
  </si>
  <si>
    <t>２つの関連したﾃﾞｰﾀの関係</t>
  </si>
  <si>
    <t>ﾃﾞｰﾀを円の大きさで表示し</t>
  </si>
  <si>
    <t>た散布図</t>
  </si>
  <si>
    <t>棒ｸﾞﾗﾌの棒をﾋﾟﾗﾐｯﾄﾞ形で</t>
  </si>
  <si>
    <t>表示</t>
  </si>
  <si>
    <t>ﾃﾞｰﾀの大きさを棒の高さ</t>
  </si>
  <si>
    <t>で表示</t>
  </si>
  <si>
    <t>示</t>
  </si>
  <si>
    <t>ﾃﾞｰﾀを直線上の点として表</t>
  </si>
  <si>
    <t>ﾃﾞｰﾀの大小と推移を累積し</t>
  </si>
  <si>
    <t>て表示</t>
  </si>
  <si>
    <t>(目標との対比等)</t>
  </si>
  <si>
    <t>棒と折れ線ｸﾞﾗﾌによる表示</t>
  </si>
  <si>
    <t>下図はﾚｰﾀﾞｰﾁｬｰﾄを示す(散布図は付図表-3による)</t>
  </si>
  <si>
    <t>実績値</t>
  </si>
  <si>
    <t>(2)</t>
  </si>
  <si>
    <t>(1)</t>
  </si>
  <si>
    <t>検討したい売上高(実績に対して)</t>
  </si>
  <si>
    <t>項　　目</t>
  </si>
  <si>
    <t>金額</t>
  </si>
  <si>
    <t>検討したい金額</t>
  </si>
  <si>
    <t>この値のみ入力</t>
  </si>
  <si>
    <t>２．損益分岐点の算出とグラフ化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</si>
  <si>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</si>
  <si>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</si>
  <si>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</si>
  <si>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</si>
  <si>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</si>
  <si>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</si>
  <si>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</si>
  <si>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</si>
  <si>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</si>
  <si>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計画ﾀﾞﾐｰ</t>
  </si>
  <si>
    <t>初期値(現状)</t>
  </si>
  <si>
    <t>終値(目標)</t>
  </si>
  <si>
    <t>計画初期値(現状)</t>
  </si>
  <si>
    <t>計画終り値(目標)</t>
  </si>
  <si>
    <t>３．目標対比のグラフ化(年間計画と実績対比)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</si>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</sst>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済&quot;;;"/>
    <numFmt numFmtId="178" formatCode="\'yy\-mm\-dd"/>
    <numFmt numFmtId="179" formatCode="0.000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"/>
    <numFmt numFmtId="186" formatCode="0.00_);[Red]\(0.00\)"/>
    <numFmt numFmtId="187" formatCode="&quot;両&quot;&quot;側&quot;0.00"/>
    <numFmt numFmtId="188" formatCode="&quot;上&quot;&quot;側&quot;0.00"/>
    <numFmt numFmtId="189" formatCode="&quot;下&quot;&quot;側&quot;0.00"/>
    <numFmt numFmtId="190" formatCode="0.000;[Red]0.000"/>
    <numFmt numFmtId="191" formatCode="0.0;[Red]0.0"/>
    <numFmt numFmtId="192" formatCode="0;[Red]0"/>
    <numFmt numFmtId="193" formatCode="0;0;#"/>
    <numFmt numFmtId="194" formatCode="0.00;0.00;#"/>
    <numFmt numFmtId="195" formatCode="0.000;0.000;#"/>
    <numFmt numFmtId="196" formatCode="&quot;△&quot;\ #,##0;&quot;▲&quot;\ #,##0"/>
    <numFmt numFmtId="197" formatCode="&quot;＋&quot;\ #,##0.0000;&quot;－&quot;\ #,##0.0000"/>
    <numFmt numFmtId="198" formatCode="0.000&quot;以&quot;&quot;下&quot;"/>
    <numFmt numFmtId="199" formatCode="0.000&quot;以&quot;&quot;上&quot;"/>
    <numFmt numFmtId="200" formatCode="0_);[Red]\(0\)"/>
    <numFmt numFmtId="201" formatCode="0.0000;[Red]0.0000"/>
    <numFmt numFmtId="202" formatCode="0.000_);[Red]\(0.000\)"/>
    <numFmt numFmtId="203" formatCode="0.000000000000000000_);[Red]\(0.000000000000000000\)"/>
    <numFmt numFmtId="204" formatCode="0.00000000"/>
    <numFmt numFmtId="205" formatCode="0.0000000"/>
    <numFmt numFmtId="206" formatCode="0.000000"/>
    <numFmt numFmtId="207" formatCode="0.00000"/>
    <numFmt numFmtId="208" formatCode="0.000000000"/>
    <numFmt numFmtId="209" formatCode="0.0000000000"/>
    <numFmt numFmtId="210" formatCode="0.00000000000"/>
    <numFmt numFmtId="211" formatCode="0.0000E+00"/>
    <numFmt numFmtId="212" formatCode="0.000E+00"/>
    <numFmt numFmtId="213" formatCode="&quot;～&quot;0.0_ "/>
    <numFmt numFmtId="214" formatCode="&quot;～&quot;0_ "/>
    <numFmt numFmtId="215" formatCode="0.0_);[Red]\(0.0\)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11"/>
      <color indexed="9"/>
      <name val="ＭＳ Ｐゴシック"/>
      <family val="3"/>
    </font>
    <font>
      <vertAlign val="subscript"/>
      <sz val="11"/>
      <name val="ＭＳ Ｐゴシック"/>
      <family val="3"/>
    </font>
    <font>
      <b/>
      <sz val="13.25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  <font>
      <b/>
      <sz val="11.75"/>
      <name val="ＭＳ Ｐゴシック"/>
      <family val="3"/>
    </font>
    <font>
      <b/>
      <sz val="11.75"/>
      <color indexed="10"/>
      <name val="ＭＳ Ｐゴシック"/>
      <family val="3"/>
    </font>
    <font>
      <sz val="2.75"/>
      <name val="ＭＳ Ｐゴシック"/>
      <family val="3"/>
    </font>
    <font>
      <sz val="3.5"/>
      <name val="ＭＳ Ｐゴシック"/>
      <family val="3"/>
    </font>
    <font>
      <sz val="4.75"/>
      <name val="ＭＳ Ｐゴシック"/>
      <family val="3"/>
    </font>
    <font>
      <sz val="2.5"/>
      <name val="ＭＳ Ｐゴシック"/>
      <family val="3"/>
    </font>
    <font>
      <sz val="3"/>
      <name val="ＭＳ Ｐゴシック"/>
      <family val="3"/>
    </font>
    <font>
      <sz val="9.25"/>
      <name val="ＭＳ Ｐゴシック"/>
      <family val="3"/>
    </font>
    <font>
      <sz val="4"/>
      <name val="ＭＳ Ｐゴシック"/>
      <family val="3"/>
    </font>
    <font>
      <sz val="3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</cellStyleXfs>
  <cellXfs count="138">
    <xf numFmtId="0" fontId="0" fillId="0" borderId="0" xfId="0" applyAlignment="1">
      <alignment/>
    </xf>
    <xf numFmtId="0" fontId="5" fillId="0" borderId="0" xfId="20" applyAlignment="1">
      <alignment vertical="center"/>
      <protection/>
    </xf>
    <xf numFmtId="0" fontId="5" fillId="0" borderId="0" xfId="20" applyBorder="1" applyAlignment="1">
      <alignment vertical="center"/>
      <protection/>
    </xf>
    <xf numFmtId="0" fontId="5" fillId="0" borderId="1" xfId="20" applyBorder="1" applyAlignment="1">
      <alignment vertical="center"/>
      <protection/>
    </xf>
    <xf numFmtId="0" fontId="5" fillId="0" borderId="2" xfId="20" applyBorder="1" applyAlignment="1">
      <alignment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20" fontId="5" fillId="0" borderId="0" xfId="20" applyNumberFormat="1" applyFont="1" applyBorder="1" applyAlignment="1" quotePrefix="1">
      <alignment horizontal="left" vertical="center"/>
      <protection/>
    </xf>
    <xf numFmtId="0" fontId="5" fillId="0" borderId="0" xfId="20" applyFont="1" applyBorder="1" applyAlignment="1" quotePrefix="1">
      <alignment horizontal="left" vertical="center"/>
      <protection/>
    </xf>
    <xf numFmtId="0" fontId="5" fillId="0" borderId="3" xfId="20" applyBorder="1" applyAlignment="1">
      <alignment vertical="center"/>
      <protection/>
    </xf>
    <xf numFmtId="0" fontId="5" fillId="0" borderId="4" xfId="20" applyBorder="1" applyAlignment="1">
      <alignment vertical="center"/>
      <protection/>
    </xf>
    <xf numFmtId="0" fontId="5" fillId="0" borderId="3" xfId="20" applyBorder="1" applyAlignment="1">
      <alignment horizontal="centerContinuous" vertical="center"/>
      <protection/>
    </xf>
    <xf numFmtId="0" fontId="5" fillId="0" borderId="2" xfId="20" applyBorder="1" applyAlignment="1">
      <alignment horizontal="centerContinuous" vertical="center"/>
      <protection/>
    </xf>
    <xf numFmtId="0" fontId="5" fillId="0" borderId="0" xfId="20" applyBorder="1" applyAlignment="1">
      <alignment horizontal="centerContinuous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5" xfId="20" applyBorder="1" applyAlignment="1">
      <alignment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0" xfId="21" applyFont="1" applyBorder="1" applyAlignment="1" quotePrefix="1">
      <alignment horizontal="left"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4" fillId="0" borderId="0" xfId="21" applyAlignment="1">
      <alignment vertical="center"/>
      <protection/>
    </xf>
    <xf numFmtId="0" fontId="5" fillId="0" borderId="0" xfId="20" applyFont="1" applyBorder="1" applyAlignment="1">
      <alignment vertical="center" shrinkToFit="1"/>
      <protection/>
    </xf>
    <xf numFmtId="0" fontId="5" fillId="0" borderId="0" xfId="20" applyFont="1" applyBorder="1" applyAlignment="1" quotePrefix="1">
      <alignment horizontal="left" vertical="center" shrinkToFit="1"/>
      <protection/>
    </xf>
    <xf numFmtId="0" fontId="5" fillId="0" borderId="0" xfId="20" applyFont="1" applyBorder="1" applyAlignment="1" quotePrefix="1">
      <alignment horizontal="center" vertical="center" shrinkToFit="1"/>
      <protection/>
    </xf>
    <xf numFmtId="0" fontId="5" fillId="0" borderId="0" xfId="20" applyBorder="1" applyAlignment="1">
      <alignment vertical="center" shrinkToFit="1"/>
      <protection/>
    </xf>
    <xf numFmtId="0" fontId="5" fillId="0" borderId="0" xfId="20" applyAlignment="1">
      <alignment vertical="center" shrinkToFit="1"/>
      <protection/>
    </xf>
    <xf numFmtId="0" fontId="4" fillId="0" borderId="0" xfId="21" applyFont="1" applyBorder="1" applyAlignment="1">
      <alignment horizontal="left" vertical="center"/>
      <protection/>
    </xf>
    <xf numFmtId="0" fontId="5" fillId="0" borderId="0" xfId="20" applyFont="1" applyBorder="1" applyAlignment="1" quotePrefix="1">
      <alignment horizontal="center" vertical="center"/>
      <protection/>
    </xf>
    <xf numFmtId="0" fontId="8" fillId="0" borderId="0" xfId="20" applyFont="1" applyBorder="1" applyAlignment="1">
      <alignment horizontal="left" vertical="center"/>
      <protection/>
    </xf>
    <xf numFmtId="0" fontId="5" fillId="0" borderId="0" xfId="20" applyFont="1" applyAlignment="1">
      <alignment vertical="center" shrinkToFit="1"/>
      <protection/>
    </xf>
    <xf numFmtId="0" fontId="15" fillId="0" borderId="0" xfId="20" applyFont="1" applyAlignment="1">
      <alignment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2" borderId="0" xfId="20" applyFill="1" applyAlignment="1">
      <alignment vertical="center"/>
      <protection/>
    </xf>
    <xf numFmtId="0" fontId="5" fillId="0" borderId="0" xfId="20" applyFont="1" applyAlignment="1" quotePrefix="1">
      <alignment vertical="center"/>
      <protection/>
    </xf>
    <xf numFmtId="0" fontId="5" fillId="0" borderId="0" xfId="20" applyFont="1" applyBorder="1" applyAlignment="1">
      <alignment horizontal="centerContinuous" vertical="center" shrinkToFit="1"/>
      <protection/>
    </xf>
    <xf numFmtId="0" fontId="5" fillId="0" borderId="0" xfId="21" applyFont="1" applyBorder="1" applyAlignment="1">
      <alignment horizontal="center" vertical="center" shrinkToFit="1"/>
      <protection/>
    </xf>
    <xf numFmtId="0" fontId="16" fillId="0" borderId="0" xfId="20" applyFont="1" applyBorder="1" applyAlignment="1">
      <alignment vertical="center" shrinkToFit="1"/>
      <protection/>
    </xf>
    <xf numFmtId="0" fontId="5" fillId="0" borderId="0" xfId="20" applyFont="1" applyBorder="1" applyAlignment="1" quotePrefix="1">
      <alignment horizontal="centerContinuous" vertical="center" shrinkToFit="1"/>
      <protection/>
    </xf>
    <xf numFmtId="0" fontId="5" fillId="0" borderId="0" xfId="20" applyFont="1" applyBorder="1" applyAlignment="1" quotePrefix="1">
      <alignment vertical="center" shrinkToFit="1"/>
      <protection/>
    </xf>
    <xf numFmtId="2" fontId="5" fillId="0" borderId="0" xfId="20" applyNumberFormat="1" applyFont="1" applyBorder="1" applyAlignment="1" quotePrefix="1">
      <alignment vertical="center" shrinkToFit="1"/>
      <protection/>
    </xf>
    <xf numFmtId="0" fontId="8" fillId="0" borderId="0" xfId="20" applyFont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Continuous" vertical="center"/>
      <protection/>
    </xf>
    <xf numFmtId="0" fontId="8" fillId="0" borderId="0" xfId="20" applyFont="1" applyBorder="1" applyAlignment="1">
      <alignment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0" xfId="20" applyFont="1" applyBorder="1" applyAlignment="1" quotePrefix="1">
      <alignment horizontal="left" vertical="center"/>
      <protection/>
    </xf>
    <xf numFmtId="0" fontId="8" fillId="0" borderId="0" xfId="20" applyFont="1" applyBorder="1" applyAlignment="1" quotePrefix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 quotePrefix="1">
      <alignment vertical="center"/>
      <protection/>
    </xf>
    <xf numFmtId="20" fontId="8" fillId="0" borderId="0" xfId="20" applyNumberFormat="1" applyFont="1" applyBorder="1" applyAlignment="1" quotePrefix="1">
      <alignment horizontal="left" vertical="center"/>
      <protection/>
    </xf>
    <xf numFmtId="0" fontId="8" fillId="0" borderId="3" xfId="20" applyFont="1" applyBorder="1" applyAlignment="1">
      <alignment vertical="center"/>
      <protection/>
    </xf>
    <xf numFmtId="0" fontId="8" fillId="0" borderId="1" xfId="20" applyFont="1" applyBorder="1" applyAlignment="1">
      <alignment vertical="center"/>
      <protection/>
    </xf>
    <xf numFmtId="0" fontId="8" fillId="0" borderId="4" xfId="20" applyFont="1" applyBorder="1" applyAlignment="1">
      <alignment vertical="center"/>
      <protection/>
    </xf>
    <xf numFmtId="0" fontId="13" fillId="0" borderId="3" xfId="21" applyFont="1" applyBorder="1" applyAlignment="1">
      <alignment horizontal="center" vertical="center"/>
      <protection/>
    </xf>
    <xf numFmtId="0" fontId="8" fillId="0" borderId="3" xfId="20" applyFont="1" applyBorder="1" applyAlignment="1">
      <alignment horizontal="center" vertical="center"/>
      <protection/>
    </xf>
    <xf numFmtId="0" fontId="8" fillId="0" borderId="3" xfId="20" applyFont="1" applyBorder="1" applyAlignment="1" quotePrefix="1">
      <alignment horizontal="left" vertical="center"/>
      <protection/>
    </xf>
    <xf numFmtId="0" fontId="8" fillId="0" borderId="3" xfId="20" applyFont="1" applyBorder="1" applyAlignment="1" quotePrefix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left" vertical="center"/>
      <protection/>
    </xf>
    <xf numFmtId="0" fontId="4" fillId="0" borderId="9" xfId="21" applyFont="1" applyBorder="1" applyAlignment="1">
      <alignment horizontal="left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left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left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left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left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left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vertical="center"/>
      <protection/>
    </xf>
    <xf numFmtId="20" fontId="5" fillId="0" borderId="1" xfId="20" applyNumberFormat="1" applyFont="1" applyBorder="1" applyAlignment="1" quotePrefix="1">
      <alignment horizontal="left" vertical="center"/>
      <protection/>
    </xf>
    <xf numFmtId="20" fontId="5" fillId="0" borderId="0" xfId="20" applyNumberFormat="1" applyFont="1" applyBorder="1" applyAlignment="1">
      <alignment horizontal="left" vertical="center"/>
      <protection/>
    </xf>
    <xf numFmtId="0" fontId="5" fillId="0" borderId="14" xfId="20" applyFont="1" applyBorder="1" applyAlignment="1">
      <alignment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 quotePrefix="1">
      <alignment horizontal="center" vertical="center"/>
      <protection/>
    </xf>
    <xf numFmtId="0" fontId="15" fillId="0" borderId="0" xfId="20" applyFont="1" applyAlignment="1">
      <alignment vertical="center" shrinkToFit="1"/>
      <protection/>
    </xf>
    <xf numFmtId="0" fontId="11" fillId="0" borderId="15" xfId="21" applyFont="1" applyBorder="1" applyAlignment="1">
      <alignment horizontal="center" vertical="center"/>
      <protection/>
    </xf>
    <xf numFmtId="0" fontId="11" fillId="0" borderId="16" xfId="21" applyFont="1" applyBorder="1" applyAlignment="1">
      <alignment horizontal="center" vertical="center"/>
      <protection/>
    </xf>
    <xf numFmtId="0" fontId="11" fillId="0" borderId="17" xfId="21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left" vertical="center" shrinkToFit="1"/>
      <protection/>
    </xf>
    <xf numFmtId="0" fontId="5" fillId="0" borderId="0" xfId="20" applyFont="1" applyBorder="1" applyAlignment="1">
      <alignment horizontal="left" vertical="center" shrinkToFit="1"/>
      <protection/>
    </xf>
    <xf numFmtId="0" fontId="4" fillId="0" borderId="16" xfId="21" applyFont="1" applyBorder="1" applyAlignment="1">
      <alignment horizontal="center" vertical="center"/>
      <protection/>
    </xf>
    <xf numFmtId="0" fontId="5" fillId="0" borderId="18" xfId="20" applyFont="1" applyBorder="1" applyAlignment="1" quotePrefix="1">
      <alignment horizontal="center" vertical="center"/>
      <protection/>
    </xf>
    <xf numFmtId="0" fontId="5" fillId="0" borderId="19" xfId="20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left" vertical="center" shrinkToFit="1"/>
      <protection/>
    </xf>
    <xf numFmtId="38" fontId="8" fillId="0" borderId="20" xfId="16" applyFont="1" applyBorder="1" applyAlignment="1">
      <alignment horizontal="center" vertical="center" shrinkToFit="1"/>
    </xf>
    <xf numFmtId="38" fontId="8" fillId="2" borderId="20" xfId="16" applyFont="1" applyFill="1" applyBorder="1" applyAlignment="1">
      <alignment horizontal="center" vertical="center" shrinkToFit="1"/>
    </xf>
    <xf numFmtId="0" fontId="5" fillId="0" borderId="20" xfId="20" applyFont="1" applyBorder="1" applyAlignment="1">
      <alignment horizontal="center" vertical="center" shrinkToFit="1"/>
      <protection/>
    </xf>
    <xf numFmtId="38" fontId="5" fillId="0" borderId="20" xfId="16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 shrinkToFit="1"/>
      <protection/>
    </xf>
    <xf numFmtId="0" fontId="5" fillId="2" borderId="20" xfId="20" applyFont="1" applyFill="1" applyBorder="1" applyAlignment="1">
      <alignment horizontal="center" vertical="center" shrinkToFit="1"/>
      <protection/>
    </xf>
    <xf numFmtId="0" fontId="5" fillId="0" borderId="1" xfId="20" applyFont="1" applyBorder="1" applyAlignment="1">
      <alignment horizontal="left" vertical="center" shrinkToFit="1"/>
      <protection/>
    </xf>
    <xf numFmtId="0" fontId="4" fillId="0" borderId="21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left" vertical="center" shrinkToFit="1"/>
      <protection/>
    </xf>
    <xf numFmtId="0" fontId="4" fillId="0" borderId="12" xfId="21" applyFont="1" applyBorder="1" applyAlignment="1">
      <alignment horizontal="left" vertical="center" shrinkToFit="1"/>
      <protection/>
    </xf>
    <xf numFmtId="0" fontId="4" fillId="0" borderId="13" xfId="21" applyFont="1" applyBorder="1" applyAlignment="1">
      <alignment horizontal="left" vertical="center" shrinkToFit="1"/>
      <protection/>
    </xf>
    <xf numFmtId="38" fontId="5" fillId="0" borderId="20" xfId="16" applyFont="1" applyBorder="1" applyAlignment="1">
      <alignment horizontal="center" vertical="center" shrinkToFit="1"/>
    </xf>
    <xf numFmtId="0" fontId="5" fillId="0" borderId="22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23" xfId="21" applyFont="1" applyBorder="1" applyAlignment="1">
      <alignment horizontal="center" vertical="center"/>
      <protection/>
    </xf>
    <xf numFmtId="0" fontId="5" fillId="0" borderId="20" xfId="21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left" vertical="center" shrinkToFit="1"/>
      <protection/>
    </xf>
    <xf numFmtId="0" fontId="5" fillId="0" borderId="18" xfId="20" applyFont="1" applyBorder="1" applyAlignment="1">
      <alignment horizontal="left" vertical="center" shrinkToFit="1"/>
      <protection/>
    </xf>
    <xf numFmtId="0" fontId="5" fillId="0" borderId="19" xfId="20" applyFont="1" applyBorder="1" applyAlignment="1">
      <alignment horizontal="left" vertical="center" shrinkToFit="1"/>
      <protection/>
    </xf>
    <xf numFmtId="9" fontId="8" fillId="0" borderId="20" xfId="16" applyNumberFormat="1" applyFont="1" applyBorder="1" applyAlignment="1">
      <alignment horizontal="center" vertical="center" shrinkToFit="1"/>
    </xf>
    <xf numFmtId="38" fontId="5" fillId="0" borderId="20" xfId="20" applyNumberFormat="1" applyFont="1" applyBorder="1" applyAlignment="1">
      <alignment horizontal="center" vertical="center"/>
      <protection/>
    </xf>
    <xf numFmtId="0" fontId="5" fillId="0" borderId="20" xfId="20" applyFont="1" applyBorder="1" applyAlignment="1">
      <alignment horizontal="center" vertical="center"/>
      <protection/>
    </xf>
    <xf numFmtId="38" fontId="5" fillId="2" borderId="20" xfId="16" applyFont="1" applyFill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採改室用標準帳票" xfId="20"/>
    <cellStyle name="標準_統計手法(確率分布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損益分岐点グラフ</a:t>
            </a:r>
          </a:p>
        </c:rich>
      </c:tx>
      <c:layout>
        <c:manualLayout>
          <c:xMode val="factor"/>
          <c:yMode val="factor"/>
          <c:x val="-0.1742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68"/>
          <c:y val="0.151"/>
          <c:w val="0.926"/>
          <c:h val="0.73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グラフ!$J$54</c:f>
              <c:strCache>
                <c:ptCount val="1"/>
                <c:pt idx="0">
                  <c:v>売上高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グラフ!$K$53:$P$53</c:f>
              <c:numCache/>
            </c:numRef>
          </c:xVal>
          <c:yVal>
            <c:numRef>
              <c:f>グラフ!$K$54:$P$54</c:f>
              <c:numCache/>
            </c:numRef>
          </c:yVal>
          <c:smooth val="0"/>
        </c:ser>
        <c:ser>
          <c:idx val="1"/>
          <c:order val="1"/>
          <c:tx>
            <c:strRef>
              <c:f>グラフ!$J$55</c:f>
              <c:strCache>
                <c:ptCount val="1"/>
                <c:pt idx="0">
                  <c:v>固定費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グラフ!$K$53:$P$53</c:f>
              <c:numCache/>
            </c:numRef>
          </c:xVal>
          <c:yVal>
            <c:numRef>
              <c:f>グラフ!$K$55:$P$55</c:f>
              <c:numCache/>
            </c:numRef>
          </c:yVal>
          <c:smooth val="0"/>
        </c:ser>
        <c:ser>
          <c:idx val="2"/>
          <c:order val="2"/>
          <c:tx>
            <c:strRef>
              <c:f>グラフ!$J$56</c:f>
              <c:strCache>
                <c:ptCount val="1"/>
                <c:pt idx="0">
                  <c:v>総費用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グラフ!$K$53:$P$53</c:f>
              <c:numCache/>
            </c:numRef>
          </c:xVal>
          <c:yVal>
            <c:numRef>
              <c:f>グラフ!$K$56:$P$56</c:f>
              <c:numCache/>
            </c:numRef>
          </c:yVal>
          <c:smooth val="0"/>
        </c:ser>
        <c:ser>
          <c:idx val="3"/>
          <c:order val="3"/>
          <c:tx>
            <c:v>損益分岐点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グラフ!$F$57</c:f>
              <c:numCache/>
            </c:numRef>
          </c:xVal>
          <c:yVal>
            <c:numRef>
              <c:f>グラフ!$F$57</c:f>
              <c:numCache/>
            </c:numRef>
          </c:yVal>
          <c:smooth val="0"/>
        </c:ser>
        <c:axId val="23606018"/>
        <c:axId val="11127571"/>
      </c:scatterChart>
      <c:valAx>
        <c:axId val="2360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売上高(千円)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11127571"/>
        <c:crosses val="autoZero"/>
        <c:crossBetween val="midCat"/>
        <c:dispUnits/>
      </c:valAx>
      <c:valAx>
        <c:axId val="11127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売上高･費用（千円)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23606018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egendEntry>
        <c:idx val="6"/>
        <c:delete val="1"/>
      </c:legendEntry>
      <c:legendEntry>
        <c:idx val="5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5225"/>
          <c:y val="0.01425"/>
          <c:w val="0.43225"/>
          <c:h val="0.1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2000年度売上高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57"/>
          <c:w val="0.790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グラフ!$AC$8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グラフ!$AD$7:$AF$7</c:f>
              <c:strCache/>
            </c:strRef>
          </c:cat>
          <c:val>
            <c:numRef>
              <c:f>グラフ!$AD$8:$AF$8</c:f>
              <c:numCache/>
            </c:numRef>
          </c:val>
        </c:ser>
        <c:ser>
          <c:idx val="1"/>
          <c:order val="1"/>
          <c:tx>
            <c:strRef>
              <c:f>グラフ!$AC$9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グラフ!$AD$7:$AF$7</c:f>
              <c:strCache/>
            </c:strRef>
          </c:cat>
          <c:val>
            <c:numRef>
              <c:f>グラフ!$AD$9:$AF$9</c:f>
              <c:numCache/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18029"/>
        <c:crosses val="autoZero"/>
        <c:auto val="1"/>
        <c:lblOffset val="100"/>
        <c:noMultiLvlLbl val="0"/>
      </c:catAx>
      <c:valAx>
        <c:axId val="289180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039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725"/>
          <c:y val="0"/>
          <c:w val="0.33575"/>
          <c:h val="0.284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0" i="0" u="none" baseline="0"/>
              <a:t>2000年度売上高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935"/>
          <c:w val="0.7395"/>
          <c:h val="0.74175"/>
        </c:manualLayout>
      </c:layout>
      <c:areaChart>
        <c:grouping val="stacked"/>
        <c:varyColors val="0"/>
        <c:ser>
          <c:idx val="0"/>
          <c:order val="0"/>
          <c:tx>
            <c:strRef>
              <c:f>グラフ!$AD$7</c:f>
              <c:strCache>
                <c:ptCount val="1"/>
                <c:pt idx="0">
                  <c:v>1月</c:v>
                </c:pt>
              </c:strCache>
            </c:strRef>
          </c:tx>
          <c:spPr>
            <a:solidFill>
              <a:srgbClr val="69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グラフ!$AC$8:$AC$12</c:f>
              <c:strCache/>
            </c:strRef>
          </c:cat>
          <c:val>
            <c:numRef>
              <c:f>グラフ!$AD$8:$AD$12</c:f>
              <c:numCache/>
            </c:numRef>
          </c:val>
        </c:ser>
        <c:ser>
          <c:idx val="1"/>
          <c:order val="1"/>
          <c:tx>
            <c:strRef>
              <c:f>グラフ!$AE$7</c:f>
              <c:strCache>
                <c:ptCount val="1"/>
                <c:pt idx="0">
                  <c:v>2月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グラフ!$AC$8:$AC$12</c:f>
              <c:strCache/>
            </c:strRef>
          </c:cat>
          <c:val>
            <c:numRef>
              <c:f>グラフ!$AE$8:$AE$12</c:f>
              <c:numCache/>
            </c:numRef>
          </c:val>
        </c:ser>
        <c:ser>
          <c:idx val="2"/>
          <c:order val="2"/>
          <c:tx>
            <c:strRef>
              <c:f>グラフ!$AF$7</c:f>
              <c:strCache>
                <c:ptCount val="1"/>
                <c:pt idx="0">
                  <c:v>3月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グラフ!$AC$8:$AC$12</c:f>
              <c:strCache/>
            </c:strRef>
          </c:cat>
          <c:val>
            <c:numRef>
              <c:f>グラフ!$AF$8:$AF$12</c:f>
              <c:numCache/>
            </c:numRef>
          </c:val>
        </c:ser>
        <c:axId val="58935670"/>
        <c:axId val="60658983"/>
      </c:area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58983"/>
        <c:crosses val="autoZero"/>
        <c:auto val="1"/>
        <c:lblOffset val="100"/>
        <c:noMultiLvlLbl val="0"/>
      </c:catAx>
      <c:valAx>
        <c:axId val="606589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0" i="0" u="none" baseline="0"/>
                  <a:t>千円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9356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2000年度売上高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10"/>
    </c:view3D>
    <c:plotArea>
      <c:layout>
        <c:manualLayout>
          <c:xMode val="edge"/>
          <c:yMode val="edge"/>
          <c:x val="0.014"/>
          <c:y val="0.0555"/>
          <c:w val="0.722"/>
          <c:h val="0.773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グラフ!$AC$9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グラフ!$AD$7:$AF$7</c:f>
              <c:strCache/>
            </c:strRef>
          </c:cat>
          <c:val>
            <c:numRef>
              <c:f>グラフ!$AD$9:$AF$9</c:f>
              <c:numCache/>
            </c:numRef>
          </c:val>
          <c:shape val="cylinder"/>
        </c:ser>
        <c:ser>
          <c:idx val="0"/>
          <c:order val="1"/>
          <c:tx>
            <c:strRef>
              <c:f>グラフ!$AC$8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グラフ!$AD$7:$AF$7</c:f>
              <c:strCache/>
            </c:strRef>
          </c:cat>
          <c:val>
            <c:numRef>
              <c:f>グラフ!$AD$8:$AF$8</c:f>
              <c:numCache/>
            </c:numRef>
          </c:val>
          <c:shape val="cylinder"/>
        </c:ser>
        <c:shape val="cylinder"/>
        <c:axId val="9059936"/>
        <c:axId val="14430561"/>
        <c:axId val="62766186"/>
      </c:bar3DChart>
      <c:catAx>
        <c:axId val="9059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4430561"/>
        <c:crosses val="autoZero"/>
        <c:auto val="1"/>
        <c:lblOffset val="100"/>
        <c:noMultiLvlLbl val="0"/>
      </c:catAx>
      <c:valAx>
        <c:axId val="144305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059936"/>
        <c:crossesAt val="1"/>
        <c:crossBetween val="between"/>
        <c:dispUnits/>
      </c:valAx>
      <c:serAx>
        <c:axId val="6276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443056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75"/>
          <c:y val="0.23"/>
          <c:w val="0.1015"/>
          <c:h val="0.402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0" i="0" u="none" baseline="0"/>
              <a:t>2000年1月度売上高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13825"/>
          <c:w val="0.48775"/>
          <c:h val="0.845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グラフ!$AC$8:$AC$12</c:f>
              <c:strCache/>
            </c:strRef>
          </c:cat>
          <c:val>
            <c:numRef>
              <c:f>グラフ!$AD$8:$AD$12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375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0" i="0" u="none" baseline="0"/>
              <a:t>2000年度売上高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405"/>
          <c:w val="0.39075"/>
          <c:h val="0.8595"/>
        </c:manualLayout>
      </c:layout>
      <c:radarChart>
        <c:radarStyle val="standard"/>
        <c:varyColors val="0"/>
        <c:ser>
          <c:idx val="0"/>
          <c:order val="0"/>
          <c:tx>
            <c:strRef>
              <c:f>グラフ!$AD$7</c:f>
              <c:strCache>
                <c:ptCount val="1"/>
                <c:pt idx="0">
                  <c:v>1月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グラフ!$AC$8:$AC$12</c:f>
              <c:strCache/>
            </c:strRef>
          </c:cat>
          <c:val>
            <c:numRef>
              <c:f>グラフ!$AD$8:$AD$12</c:f>
              <c:numCache/>
            </c:numRef>
          </c:val>
        </c:ser>
        <c:ser>
          <c:idx val="1"/>
          <c:order val="1"/>
          <c:tx>
            <c:strRef>
              <c:f>グラフ!$AE$7</c:f>
              <c:strCache>
                <c:ptCount val="1"/>
                <c:pt idx="0">
                  <c:v>2月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グラフ!$AC$8:$AC$12</c:f>
              <c:strCache/>
            </c:strRef>
          </c:cat>
          <c:val>
            <c:numRef>
              <c:f>グラフ!$AE$8:$AE$12</c:f>
              <c:numCache/>
            </c:numRef>
          </c:val>
        </c:ser>
        <c:ser>
          <c:idx val="2"/>
          <c:order val="2"/>
          <c:tx>
            <c:strRef>
              <c:f>グラフ!$AF$7</c:f>
              <c:strCache>
                <c:ptCount val="1"/>
                <c:pt idx="0">
                  <c:v>3月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グラフ!$AC$8:$AC$12</c:f>
              <c:strCache/>
            </c:strRef>
          </c:cat>
          <c:val>
            <c:numRef>
              <c:f>グラフ!$AF$8:$AF$12</c:f>
              <c:numCache/>
            </c:numRef>
          </c:val>
        </c:ser>
        <c:axId val="28024763"/>
        <c:axId val="50896276"/>
      </c:radarChart>
      <c:catAx>
        <c:axId val="280247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896276"/>
        <c:crosses val="autoZero"/>
        <c:auto val="1"/>
        <c:lblOffset val="100"/>
        <c:noMultiLvlLbl val="0"/>
      </c:catAx>
      <c:valAx>
        <c:axId val="5089627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8024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"/>
          <c:y val="0.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2000年度売上計画と実績</a:t>
            </a:r>
          </a:p>
        </c:rich>
      </c:tx>
      <c:layout>
        <c:manualLayout>
          <c:xMode val="factor"/>
          <c:yMode val="factor"/>
          <c:x val="-0.095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3175"/>
          <c:w val="0.9765"/>
          <c:h val="0.7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グラフ!$AC$39</c:f>
              <c:strCache>
                <c:ptCount val="1"/>
                <c:pt idx="0">
                  <c:v>実績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グラフ!$AD$38:$AF$38</c:f>
              <c:strCache/>
            </c:strRef>
          </c:cat>
          <c:val>
            <c:numRef>
              <c:f>グラフ!$AD$39:$AF$39</c:f>
              <c:numCache/>
            </c:numRef>
          </c:val>
        </c:ser>
        <c:overlap val="100"/>
        <c:gapWidth val="100"/>
        <c:axId val="55413301"/>
        <c:axId val="28957662"/>
      </c:barChart>
      <c:lineChart>
        <c:grouping val="standard"/>
        <c:varyColors val="0"/>
        <c:ser>
          <c:idx val="0"/>
          <c:order val="1"/>
          <c:tx>
            <c:v>計画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グラフ!$AD$40:$AF$40</c:f>
              <c:numCache/>
            </c:numRef>
          </c:val>
          <c:smooth val="0"/>
        </c:ser>
        <c:axId val="55413301"/>
        <c:axId val="28957662"/>
      </c:lineChart>
      <c:catAx>
        <c:axId val="55413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57662"/>
        <c:crosses val="autoZero"/>
        <c:auto val="0"/>
        <c:lblOffset val="100"/>
        <c:noMultiLvlLbl val="0"/>
      </c:catAx>
      <c:valAx>
        <c:axId val="289576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5541330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0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計画と実績対比グラフ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"/>
          <c:y val="0.1455"/>
          <c:w val="0.9835"/>
          <c:h val="0.83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グラフ!$AE$74</c:f>
              <c:strCache>
                <c:ptCount val="1"/>
                <c:pt idx="0">
                  <c:v>実績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グラフ!$AD$75:$AD$86</c:f>
              <c:strCache/>
            </c:strRef>
          </c:cat>
          <c:val>
            <c:numRef>
              <c:f>グラフ!$AE$75:$AE$86</c:f>
              <c:numCache/>
            </c:numRef>
          </c:val>
        </c:ser>
        <c:axId val="59292367"/>
        <c:axId val="63869256"/>
      </c:barChart>
      <c:lineChart>
        <c:grouping val="standard"/>
        <c:varyColors val="0"/>
        <c:ser>
          <c:idx val="0"/>
          <c:order val="1"/>
          <c:tx>
            <c:v>計画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グラフ!$AF$75:$AF$86</c:f>
              <c:numCache/>
            </c:numRef>
          </c:val>
          <c:smooth val="0"/>
        </c:ser>
        <c:axId val="37952393"/>
        <c:axId val="6027218"/>
      </c:lineChart>
      <c:catAx>
        <c:axId val="59292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69256"/>
        <c:crosses val="autoZero"/>
        <c:auto val="0"/>
        <c:lblOffset val="100"/>
        <c:noMultiLvlLbl val="0"/>
      </c:catAx>
      <c:valAx>
        <c:axId val="638692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292367"/>
        <c:crossesAt val="1"/>
        <c:crossBetween val="between"/>
        <c:dispUnits/>
      </c:valAx>
      <c:catAx>
        <c:axId val="37952393"/>
        <c:scaling>
          <c:orientation val="minMax"/>
        </c:scaling>
        <c:axPos val="b"/>
        <c:delete val="1"/>
        <c:majorTickMark val="in"/>
        <c:minorTickMark val="none"/>
        <c:tickLblPos val="nextTo"/>
        <c:crossAx val="6027218"/>
        <c:crosses val="autoZero"/>
        <c:auto val="0"/>
        <c:lblOffset val="100"/>
        <c:noMultiLvlLbl val="0"/>
      </c:catAx>
      <c:valAx>
        <c:axId val="6027218"/>
        <c:scaling>
          <c:orientation val="minMax"/>
        </c:scaling>
        <c:axPos val="l"/>
        <c:delete val="1"/>
        <c:majorTickMark val="in"/>
        <c:minorTickMark val="none"/>
        <c:tickLblPos val="nextTo"/>
        <c:crossAx val="37952393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46"/>
          <c:y val="0.003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219075</xdr:colOff>
      <xdr:row>59</xdr:row>
      <xdr:rowOff>0</xdr:rowOff>
    </xdr:from>
    <xdr:to>
      <xdr:col>23</xdr:col>
      <xdr:colOff>209550</xdr:colOff>
      <xdr:row>72</xdr:row>
      <xdr:rowOff>95250</xdr:rowOff>
    </xdr:to>
    <xdr:graphicFrame>
      <xdr:nvGraphicFramePr>
        <xdr:cNvPr id="1" name="Chart 1"/>
        <xdr:cNvGraphicFramePr/>
      </xdr:nvGraphicFramePr>
      <xdr:xfrm>
        <a:off x="733425" y="14106525"/>
        <a:ext cx="69913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15</xdr:col>
      <xdr:colOff>76200</xdr:colOff>
      <xdr:row>6</xdr:row>
      <xdr:rowOff>38100</xdr:rowOff>
    </xdr:from>
    <xdr:to>
      <xdr:col>24</xdr:col>
      <xdr:colOff>266700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4924425" y="1200150"/>
        <a:ext cx="3171825" cy="99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85725</xdr:colOff>
      <xdr:row>14</xdr:row>
      <xdr:rowOff>57150</xdr:rowOff>
    </xdr:from>
    <xdr:to>
      <xdr:col>24</xdr:col>
      <xdr:colOff>257175</xdr:colOff>
      <xdr:row>20</xdr:row>
      <xdr:rowOff>180975</xdr:rowOff>
    </xdr:to>
    <xdr:graphicFrame>
      <xdr:nvGraphicFramePr>
        <xdr:cNvPr id="3" name="Chart 3"/>
        <xdr:cNvGraphicFramePr/>
      </xdr:nvGraphicFramePr>
      <xdr:xfrm>
        <a:off x="4933950" y="3276600"/>
        <a:ext cx="3152775" cy="1666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15</xdr:col>
      <xdr:colOff>76200</xdr:colOff>
      <xdr:row>10</xdr:row>
      <xdr:rowOff>57150</xdr:rowOff>
    </xdr:from>
    <xdr:to>
      <xdr:col>24</xdr:col>
      <xdr:colOff>266700</xdr:colOff>
      <xdr:row>13</xdr:row>
      <xdr:rowOff>200025</xdr:rowOff>
    </xdr:to>
    <xdr:graphicFrame>
      <xdr:nvGraphicFramePr>
        <xdr:cNvPr id="4" name="Chart 5"/>
        <xdr:cNvGraphicFramePr/>
      </xdr:nvGraphicFramePr>
      <xdr:xfrm>
        <a:off x="4924425" y="2247900"/>
        <a:ext cx="3171825" cy="914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85725</xdr:colOff>
      <xdr:row>28</xdr:row>
      <xdr:rowOff>57150</xdr:rowOff>
    </xdr:from>
    <xdr:to>
      <xdr:col>24</xdr:col>
      <xdr:colOff>266700</xdr:colOff>
      <xdr:row>34</xdr:row>
      <xdr:rowOff>171450</xdr:rowOff>
    </xdr:to>
    <xdr:graphicFrame>
      <xdr:nvGraphicFramePr>
        <xdr:cNvPr id="5" name="Chart 6"/>
        <xdr:cNvGraphicFramePr/>
      </xdr:nvGraphicFramePr>
      <xdr:xfrm>
        <a:off x="4933950" y="6877050"/>
        <a:ext cx="3162300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15</xdr:col>
      <xdr:colOff>85725</xdr:colOff>
      <xdr:row>22</xdr:row>
      <xdr:rowOff>66675</xdr:rowOff>
    </xdr:from>
    <xdr:to>
      <xdr:col>24</xdr:col>
      <xdr:colOff>266700</xdr:colOff>
      <xdr:row>27</xdr:row>
      <xdr:rowOff>200025</xdr:rowOff>
    </xdr:to>
    <xdr:graphicFrame>
      <xdr:nvGraphicFramePr>
        <xdr:cNvPr id="6" name="Chart 7"/>
        <xdr:cNvGraphicFramePr/>
      </xdr:nvGraphicFramePr>
      <xdr:xfrm>
        <a:off x="4933950" y="5343525"/>
        <a:ext cx="3162300" cy="1419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114300</xdr:colOff>
      <xdr:row>35</xdr:row>
      <xdr:rowOff>66675</xdr:rowOff>
    </xdr:from>
    <xdr:to>
      <xdr:col>24</xdr:col>
      <xdr:colOff>266700</xdr:colOff>
      <xdr:row>42</xdr:row>
      <xdr:rowOff>104775</xdr:rowOff>
    </xdr:to>
    <xdr:graphicFrame>
      <xdr:nvGraphicFramePr>
        <xdr:cNvPr id="7" name="Chart 8"/>
        <xdr:cNvGraphicFramePr/>
      </xdr:nvGraphicFramePr>
      <xdr:xfrm>
        <a:off x="4962525" y="8686800"/>
        <a:ext cx="3133725" cy="1838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180975</xdr:colOff>
      <xdr:row>77</xdr:row>
      <xdr:rowOff>57150</xdr:rowOff>
    </xdr:from>
    <xdr:to>
      <xdr:col>23</xdr:col>
      <xdr:colOff>142875</xdr:colOff>
      <xdr:row>88</xdr:row>
      <xdr:rowOff>209550</xdr:rowOff>
    </xdr:to>
    <xdr:graphicFrame>
      <xdr:nvGraphicFramePr>
        <xdr:cNvPr id="8" name="Chart 11"/>
        <xdr:cNvGraphicFramePr/>
      </xdr:nvGraphicFramePr>
      <xdr:xfrm>
        <a:off x="695325" y="18621375"/>
        <a:ext cx="6962775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2:BI90"/>
  <sheetViews>
    <sheetView tabSelected="1" workbookViewId="0" topLeftCell="B1">
      <selection activeCell="B1" sqref="B1"/>
    </sheetView>
  </sheetViews>
  <sheetFormatPr defaultColWidth="9.00390625" defaultRowHeight="12.75"/>
  <cols>
    <col min="1" max="1" width="2.00390625" style="25" customWidth="1"/>
    <col min="2" max="2" width="4.75390625" style="25" customWidth="1"/>
    <col min="3" max="3" width="4.375" style="25" customWidth="1"/>
    <col min="4" max="23" width="4.375" style="26" customWidth="1"/>
    <col min="24" max="24" width="4.125" style="26" customWidth="1"/>
    <col min="25" max="25" width="4.25390625" style="26" customWidth="1"/>
    <col min="26" max="26" width="1.875" style="26" customWidth="1"/>
    <col min="27" max="27" width="1.37890625" style="26" customWidth="1"/>
    <col min="28" max="28" width="4.875" style="26" customWidth="1"/>
    <col min="29" max="45" width="5.75390625" style="26" customWidth="1"/>
    <col min="46" max="46" width="3.00390625" style="26" customWidth="1"/>
    <col min="47" max="47" width="5.25390625" style="26" customWidth="1"/>
    <col min="48" max="49" width="3.00390625" style="26" customWidth="1"/>
    <col min="50" max="50" width="2.375" style="26" customWidth="1"/>
    <col min="51" max="60" width="4.375" style="26" customWidth="1"/>
    <col min="61" max="16384" width="10.25390625" style="26" customWidth="1"/>
  </cols>
  <sheetData>
    <row r="1" s="1" customFormat="1" ht="7.5" customHeight="1"/>
    <row r="2" spans="1:26" s="1" customFormat="1" ht="8.25" customHeight="1" thickBot="1">
      <c r="A2" s="12"/>
      <c r="B2" s="12"/>
      <c r="C2" s="12"/>
      <c r="D2" s="12"/>
      <c r="E2" s="1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1" customFormat="1" ht="12" customHeight="1" thickBot="1">
      <c r="A3" s="13"/>
      <c r="B3" s="14"/>
      <c r="C3" s="14"/>
      <c r="D3" s="14"/>
      <c r="E3" s="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08" t="s">
        <v>47</v>
      </c>
      <c r="Z3" s="109"/>
    </row>
    <row r="4" spans="1:26" s="1" customFormat="1" ht="20.25" customHeight="1" thickBot="1">
      <c r="A4" s="13"/>
      <c r="B4" s="14"/>
      <c r="C4" s="14"/>
      <c r="D4" s="14"/>
      <c r="E4" s="14"/>
      <c r="F4" s="2"/>
      <c r="G4" s="2"/>
      <c r="H4" s="17"/>
      <c r="I4" s="102" t="s">
        <v>8</v>
      </c>
      <c r="J4" s="103"/>
      <c r="K4" s="103"/>
      <c r="L4" s="103"/>
      <c r="M4" s="103"/>
      <c r="N4" s="103"/>
      <c r="O4" s="103"/>
      <c r="P4" s="103"/>
      <c r="Q4" s="104"/>
      <c r="R4" s="18"/>
      <c r="S4" s="18"/>
      <c r="T4" s="18"/>
      <c r="U4" s="18"/>
      <c r="V4" s="18"/>
      <c r="W4" s="17"/>
      <c r="X4" s="17"/>
      <c r="Y4" s="2"/>
      <c r="Z4" s="3"/>
    </row>
    <row r="5" spans="1:33" s="1" customFormat="1" ht="23.25" customHeight="1" thickBot="1">
      <c r="A5" s="13"/>
      <c r="B5" s="34" t="s">
        <v>40</v>
      </c>
      <c r="C5" s="55"/>
      <c r="D5" s="55"/>
      <c r="E5" s="55"/>
      <c r="F5" s="56"/>
      <c r="G5" s="56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6"/>
      <c r="Z5" s="3"/>
      <c r="AC5" s="36"/>
      <c r="AD5" s="36"/>
      <c r="AE5" s="36"/>
      <c r="AF5" s="36"/>
      <c r="AG5" s="36"/>
    </row>
    <row r="6" spans="1:61" s="1" customFormat="1" ht="20.25" customHeight="1" thickBot="1">
      <c r="A6" s="13"/>
      <c r="B6" s="53" t="s">
        <v>48</v>
      </c>
      <c r="C6" s="110" t="s">
        <v>21</v>
      </c>
      <c r="D6" s="107"/>
      <c r="E6" s="107"/>
      <c r="F6" s="111"/>
      <c r="G6" s="110" t="s">
        <v>22</v>
      </c>
      <c r="H6" s="107"/>
      <c r="I6" s="111"/>
      <c r="J6" s="110" t="s">
        <v>27</v>
      </c>
      <c r="K6" s="107"/>
      <c r="L6" s="107"/>
      <c r="M6" s="107"/>
      <c r="N6" s="107"/>
      <c r="O6" s="111"/>
      <c r="P6" s="110" t="s">
        <v>24</v>
      </c>
      <c r="Q6" s="107"/>
      <c r="R6" s="107"/>
      <c r="S6" s="107"/>
      <c r="T6" s="107"/>
      <c r="U6" s="107"/>
      <c r="V6" s="107"/>
      <c r="W6" s="107"/>
      <c r="X6" s="107"/>
      <c r="Y6" s="111"/>
      <c r="Z6" s="3"/>
      <c r="AC6" s="36" t="s">
        <v>0</v>
      </c>
      <c r="AD6" s="36"/>
      <c r="AE6" s="36"/>
      <c r="AF6" s="36"/>
      <c r="AG6" s="36"/>
      <c r="AI6" s="6"/>
      <c r="AJ6" s="6"/>
      <c r="AK6" s="6"/>
      <c r="AL6" s="6"/>
      <c r="AM6" s="6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s="1" customFormat="1" ht="20.25" customHeight="1">
      <c r="A7" s="13"/>
      <c r="B7" s="70">
        <v>1</v>
      </c>
      <c r="C7" s="120" t="s">
        <v>10</v>
      </c>
      <c r="D7" s="121"/>
      <c r="E7" s="121"/>
      <c r="F7" s="122"/>
      <c r="G7" s="32" t="s">
        <v>12</v>
      </c>
      <c r="H7" s="50"/>
      <c r="I7" s="71"/>
      <c r="J7" s="32" t="s">
        <v>57</v>
      </c>
      <c r="K7" s="32"/>
      <c r="L7" s="50"/>
      <c r="M7" s="32"/>
      <c r="N7" s="50"/>
      <c r="O7" s="72"/>
      <c r="P7" s="49"/>
      <c r="Q7" s="49"/>
      <c r="R7" s="49"/>
      <c r="S7" s="49"/>
      <c r="T7" s="49"/>
      <c r="U7" s="49"/>
      <c r="V7" s="49"/>
      <c r="W7" s="49"/>
      <c r="X7" s="49"/>
      <c r="Y7" s="64"/>
      <c r="Z7" s="3"/>
      <c r="AC7" s="101"/>
      <c r="AD7" s="101" t="s">
        <v>41</v>
      </c>
      <c r="AE7" s="101" t="s">
        <v>42</v>
      </c>
      <c r="AF7" s="101" t="s">
        <v>43</v>
      </c>
      <c r="AG7" s="101"/>
      <c r="AH7" s="31"/>
      <c r="AI7" s="27"/>
      <c r="AJ7" s="27"/>
      <c r="AK7" s="27"/>
      <c r="AL7" s="27"/>
      <c r="AM7" s="27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s="1" customFormat="1" ht="20.25" customHeight="1">
      <c r="A8" s="13"/>
      <c r="B8" s="70"/>
      <c r="C8" s="32"/>
      <c r="D8" s="50"/>
      <c r="E8" s="50"/>
      <c r="F8" s="72"/>
      <c r="G8" s="73"/>
      <c r="H8" s="74"/>
      <c r="I8" s="75"/>
      <c r="J8" s="76" t="s">
        <v>58</v>
      </c>
      <c r="K8" s="76"/>
      <c r="L8" s="74"/>
      <c r="M8" s="76"/>
      <c r="N8" s="74"/>
      <c r="O8" s="77"/>
      <c r="P8" s="49"/>
      <c r="Q8" s="49"/>
      <c r="R8" s="49"/>
      <c r="S8" s="49"/>
      <c r="T8" s="49"/>
      <c r="U8" s="49"/>
      <c r="V8" s="49"/>
      <c r="W8" s="49"/>
      <c r="X8" s="49"/>
      <c r="Y8" s="64"/>
      <c r="Z8" s="3"/>
      <c r="AC8" s="101" t="s">
        <v>90</v>
      </c>
      <c r="AD8" s="101">
        <v>22689</v>
      </c>
      <c r="AE8" s="101">
        <v>33004</v>
      </c>
      <c r="AF8" s="101">
        <v>44959</v>
      </c>
      <c r="AG8" s="101"/>
      <c r="AH8" s="31"/>
      <c r="AI8" s="27"/>
      <c r="AJ8" s="27"/>
      <c r="AK8" s="27"/>
      <c r="AL8" s="27"/>
      <c r="AM8" s="27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s="1" customFormat="1" ht="20.25" customHeight="1">
      <c r="A9" s="13"/>
      <c r="B9" s="70"/>
      <c r="C9" s="32"/>
      <c r="D9" s="50"/>
      <c r="E9" s="50"/>
      <c r="F9" s="72"/>
      <c r="G9" s="78" t="s">
        <v>13</v>
      </c>
      <c r="H9" s="79"/>
      <c r="I9" s="80"/>
      <c r="J9" s="123" t="s">
        <v>38</v>
      </c>
      <c r="K9" s="124"/>
      <c r="L9" s="124"/>
      <c r="M9" s="124"/>
      <c r="N9" s="124"/>
      <c r="O9" s="125"/>
      <c r="P9" s="49"/>
      <c r="Q9" s="49"/>
      <c r="R9" s="49"/>
      <c r="S9" s="49"/>
      <c r="T9" s="49"/>
      <c r="U9" s="49"/>
      <c r="V9" s="49"/>
      <c r="W9" s="49"/>
      <c r="X9" s="49"/>
      <c r="Y9" s="64"/>
      <c r="Z9" s="3"/>
      <c r="AC9" s="101" t="s">
        <v>91</v>
      </c>
      <c r="AD9" s="101">
        <v>16232</v>
      </c>
      <c r="AE9" s="101">
        <v>22313</v>
      </c>
      <c r="AF9" s="101">
        <v>28171</v>
      </c>
      <c r="AG9" s="101"/>
      <c r="AH9" s="31"/>
      <c r="AI9" s="27"/>
      <c r="AJ9" s="27"/>
      <c r="AK9" s="27"/>
      <c r="AL9" s="27"/>
      <c r="AM9" s="27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s="1" customFormat="1" ht="20.25" customHeight="1">
      <c r="A10" s="13"/>
      <c r="B10" s="70"/>
      <c r="C10" s="32"/>
      <c r="D10" s="50"/>
      <c r="E10" s="50"/>
      <c r="F10" s="72"/>
      <c r="G10" s="78" t="s">
        <v>14</v>
      </c>
      <c r="H10" s="79"/>
      <c r="I10" s="80"/>
      <c r="J10" s="123" t="s">
        <v>39</v>
      </c>
      <c r="K10" s="124"/>
      <c r="L10" s="124"/>
      <c r="M10" s="124"/>
      <c r="N10" s="124"/>
      <c r="O10" s="125"/>
      <c r="P10" s="49"/>
      <c r="Q10" s="49"/>
      <c r="R10" s="49"/>
      <c r="S10" s="49"/>
      <c r="T10" s="49"/>
      <c r="U10" s="49"/>
      <c r="V10" s="49"/>
      <c r="W10" s="49"/>
      <c r="X10" s="49"/>
      <c r="Y10" s="64"/>
      <c r="Z10" s="3"/>
      <c r="AC10" s="101" t="s">
        <v>92</v>
      </c>
      <c r="AD10" s="101">
        <v>58201</v>
      </c>
      <c r="AE10" s="101">
        <v>94053</v>
      </c>
      <c r="AF10" s="101">
        <v>108797</v>
      </c>
      <c r="AG10" s="101"/>
      <c r="AH10" s="31"/>
      <c r="AI10" s="27"/>
      <c r="AJ10" s="27"/>
      <c r="AK10" s="27"/>
      <c r="AL10" s="27"/>
      <c r="AM10" s="27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s="1" customFormat="1" ht="20.25" customHeight="1">
      <c r="A11" s="13"/>
      <c r="B11" s="70"/>
      <c r="C11" s="32"/>
      <c r="D11" s="50"/>
      <c r="E11" s="50"/>
      <c r="F11" s="72"/>
      <c r="G11" s="32" t="s">
        <v>49</v>
      </c>
      <c r="H11" s="50"/>
      <c r="I11" s="71"/>
      <c r="J11" s="32" t="s">
        <v>55</v>
      </c>
      <c r="K11" s="32"/>
      <c r="L11" s="50"/>
      <c r="M11" s="32"/>
      <c r="N11" s="50"/>
      <c r="O11" s="72"/>
      <c r="P11" s="49"/>
      <c r="Q11" s="49"/>
      <c r="R11" s="49"/>
      <c r="S11" s="49"/>
      <c r="T11" s="49"/>
      <c r="U11" s="49"/>
      <c r="V11" s="49"/>
      <c r="W11" s="49"/>
      <c r="X11" s="49"/>
      <c r="Y11" s="64"/>
      <c r="Z11" s="3"/>
      <c r="AC11" s="101" t="s">
        <v>93</v>
      </c>
      <c r="AD11" s="101">
        <v>51714</v>
      </c>
      <c r="AE11" s="101">
        <v>76279</v>
      </c>
      <c r="AF11" s="101">
        <v>97083</v>
      </c>
      <c r="AG11" s="101"/>
      <c r="AH11" s="31"/>
      <c r="AI11" s="27"/>
      <c r="AJ11" s="27"/>
      <c r="AK11" s="27"/>
      <c r="AL11" s="27"/>
      <c r="AM11" s="27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s="1" customFormat="1" ht="20.25" customHeight="1">
      <c r="A12" s="13"/>
      <c r="B12" s="70"/>
      <c r="C12" s="32"/>
      <c r="D12" s="50"/>
      <c r="E12" s="50"/>
      <c r="F12" s="72"/>
      <c r="G12" s="32"/>
      <c r="H12" s="50"/>
      <c r="I12" s="71"/>
      <c r="J12" s="32" t="s">
        <v>56</v>
      </c>
      <c r="K12" s="32"/>
      <c r="L12" s="50"/>
      <c r="M12" s="32"/>
      <c r="N12" s="50"/>
      <c r="O12" s="72"/>
      <c r="P12" s="49"/>
      <c r="Q12" s="49"/>
      <c r="R12" s="49"/>
      <c r="S12" s="49"/>
      <c r="T12" s="49"/>
      <c r="U12" s="49"/>
      <c r="V12" s="49"/>
      <c r="W12" s="49"/>
      <c r="X12" s="49"/>
      <c r="Y12" s="64"/>
      <c r="Z12" s="3"/>
      <c r="AC12" s="101" t="s">
        <v>94</v>
      </c>
      <c r="AD12" s="101">
        <v>54965</v>
      </c>
      <c r="AE12" s="101">
        <v>70599</v>
      </c>
      <c r="AF12" s="101">
        <v>76093</v>
      </c>
      <c r="AG12" s="101"/>
      <c r="AH12" s="31"/>
      <c r="AI12" s="27"/>
      <c r="AJ12" s="27"/>
      <c r="AK12" s="27"/>
      <c r="AL12" s="27"/>
      <c r="AM12" s="27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s="1" customFormat="1" ht="20.25" customHeight="1">
      <c r="A13" s="13"/>
      <c r="B13" s="70"/>
      <c r="C13" s="32"/>
      <c r="D13" s="50"/>
      <c r="E13" s="50"/>
      <c r="F13" s="72"/>
      <c r="G13" s="32"/>
      <c r="H13" s="50"/>
      <c r="I13" s="71"/>
      <c r="J13" s="32"/>
      <c r="K13" s="32"/>
      <c r="L13" s="50"/>
      <c r="M13" s="32"/>
      <c r="N13" s="50"/>
      <c r="O13" s="72"/>
      <c r="P13" s="49"/>
      <c r="Q13" s="49"/>
      <c r="R13" s="49"/>
      <c r="S13" s="49"/>
      <c r="T13" s="49"/>
      <c r="U13" s="49"/>
      <c r="V13" s="49"/>
      <c r="W13" s="49"/>
      <c r="X13" s="49"/>
      <c r="Y13" s="64"/>
      <c r="Z13" s="3"/>
      <c r="AC13" s="101"/>
      <c r="AD13" s="101"/>
      <c r="AE13" s="101"/>
      <c r="AF13" s="101"/>
      <c r="AG13" s="101"/>
      <c r="AH13" s="31"/>
      <c r="AI13" s="27"/>
      <c r="AJ13" s="27"/>
      <c r="AK13" s="27"/>
      <c r="AL13" s="27"/>
      <c r="AM13" s="27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s="1" customFormat="1" ht="20.25" customHeight="1" thickBot="1">
      <c r="A14" s="13"/>
      <c r="B14" s="81"/>
      <c r="C14" s="82"/>
      <c r="D14" s="54"/>
      <c r="E14" s="54"/>
      <c r="F14" s="83"/>
      <c r="G14" s="82"/>
      <c r="H14" s="54"/>
      <c r="I14" s="84"/>
      <c r="J14" s="82"/>
      <c r="K14" s="82"/>
      <c r="L14" s="54"/>
      <c r="M14" s="82"/>
      <c r="N14" s="54"/>
      <c r="O14" s="83"/>
      <c r="P14" s="66"/>
      <c r="Q14" s="66"/>
      <c r="R14" s="66"/>
      <c r="S14" s="66"/>
      <c r="T14" s="66"/>
      <c r="U14" s="66"/>
      <c r="V14" s="66"/>
      <c r="W14" s="66"/>
      <c r="X14" s="66"/>
      <c r="Y14" s="65"/>
      <c r="Z14" s="3"/>
      <c r="AC14" s="35"/>
      <c r="AD14" s="31"/>
      <c r="AE14" s="31"/>
      <c r="AF14" s="31"/>
      <c r="AG14" s="31"/>
      <c r="AH14" s="31"/>
      <c r="AI14" s="27"/>
      <c r="AJ14" s="27"/>
      <c r="AK14" s="27"/>
      <c r="AL14" s="27"/>
      <c r="AM14" s="27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s="1" customFormat="1" ht="20.25" customHeight="1">
      <c r="A15" s="37"/>
      <c r="B15" s="70">
        <v>2</v>
      </c>
      <c r="C15" s="32" t="s">
        <v>9</v>
      </c>
      <c r="D15" s="50"/>
      <c r="E15" s="50"/>
      <c r="F15" s="72"/>
      <c r="G15" s="32" t="s">
        <v>11</v>
      </c>
      <c r="H15" s="50"/>
      <c r="I15" s="85"/>
      <c r="J15" s="86" t="s">
        <v>60</v>
      </c>
      <c r="K15" s="19"/>
      <c r="L15" s="19"/>
      <c r="M15" s="19"/>
      <c r="N15" s="19"/>
      <c r="O15" s="85"/>
      <c r="P15" s="57"/>
      <c r="Q15" s="56"/>
      <c r="R15" s="56"/>
      <c r="S15" s="56"/>
      <c r="T15" s="56"/>
      <c r="U15" s="56"/>
      <c r="V15" s="58"/>
      <c r="W15" s="59"/>
      <c r="X15" s="56"/>
      <c r="Y15" s="64"/>
      <c r="Z15" s="20"/>
      <c r="AC15" s="31"/>
      <c r="AD15" s="31"/>
      <c r="AE15" s="31"/>
      <c r="AF15" s="31"/>
      <c r="AG15" s="31"/>
      <c r="AH15" s="31"/>
      <c r="AI15" s="30"/>
      <c r="AJ15" s="30"/>
      <c r="AK15" s="30"/>
      <c r="AL15" s="30"/>
      <c r="AM15" s="30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1" customFormat="1" ht="20.25" customHeight="1">
      <c r="A16" s="37"/>
      <c r="B16" s="70"/>
      <c r="C16" s="32"/>
      <c r="D16" s="50"/>
      <c r="E16" s="50"/>
      <c r="F16" s="72"/>
      <c r="G16" s="73"/>
      <c r="H16" s="74"/>
      <c r="I16" s="87"/>
      <c r="J16" s="88" t="s">
        <v>59</v>
      </c>
      <c r="K16" s="89"/>
      <c r="L16" s="89"/>
      <c r="M16" s="89"/>
      <c r="N16" s="89"/>
      <c r="O16" s="87"/>
      <c r="P16" s="57"/>
      <c r="Q16" s="56"/>
      <c r="R16" s="56"/>
      <c r="S16" s="56"/>
      <c r="T16" s="56"/>
      <c r="U16" s="56"/>
      <c r="V16" s="58"/>
      <c r="W16" s="59"/>
      <c r="X16" s="56"/>
      <c r="Y16" s="64"/>
      <c r="Z16" s="20"/>
      <c r="AC16" s="31"/>
      <c r="AD16" s="31"/>
      <c r="AE16" s="31"/>
      <c r="AF16" s="31"/>
      <c r="AG16" s="31"/>
      <c r="AH16" s="31"/>
      <c r="AI16" s="30"/>
      <c r="AJ16" s="30"/>
      <c r="AK16" s="30"/>
      <c r="AL16" s="30"/>
      <c r="AM16" s="30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1" customFormat="1" ht="20.25" customHeight="1">
      <c r="A17" s="37"/>
      <c r="B17" s="70"/>
      <c r="C17" s="32"/>
      <c r="D17" s="50"/>
      <c r="E17" s="50"/>
      <c r="F17" s="72"/>
      <c r="G17" s="32" t="s">
        <v>23</v>
      </c>
      <c r="H17" s="50"/>
      <c r="I17" s="85"/>
      <c r="J17" s="86" t="s">
        <v>61</v>
      </c>
      <c r="K17" s="19"/>
      <c r="L17" s="19"/>
      <c r="M17" s="19"/>
      <c r="N17" s="19"/>
      <c r="O17" s="85"/>
      <c r="P17" s="57"/>
      <c r="Q17" s="56"/>
      <c r="R17" s="56"/>
      <c r="S17" s="56"/>
      <c r="T17" s="56"/>
      <c r="U17" s="56"/>
      <c r="V17" s="58"/>
      <c r="W17" s="59"/>
      <c r="X17" s="56"/>
      <c r="Y17" s="64"/>
      <c r="Z17" s="20"/>
      <c r="AC17" s="31"/>
      <c r="AD17" s="31"/>
      <c r="AE17" s="31"/>
      <c r="AF17" s="31"/>
      <c r="AG17" s="31"/>
      <c r="AH17" s="31"/>
      <c r="AI17" s="30"/>
      <c r="AJ17" s="30"/>
      <c r="AK17" s="30"/>
      <c r="AL17" s="30"/>
      <c r="AM17" s="30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1" customFormat="1" ht="20.25" customHeight="1">
      <c r="A18" s="37"/>
      <c r="B18" s="70"/>
      <c r="C18" s="32"/>
      <c r="D18" s="50"/>
      <c r="E18" s="50"/>
      <c r="F18" s="72"/>
      <c r="G18" s="73"/>
      <c r="H18" s="74"/>
      <c r="I18" s="87"/>
      <c r="J18" s="88" t="s">
        <v>62</v>
      </c>
      <c r="K18" s="89"/>
      <c r="L18" s="89"/>
      <c r="M18" s="89"/>
      <c r="N18" s="89"/>
      <c r="O18" s="87"/>
      <c r="P18" s="57"/>
      <c r="Q18" s="56"/>
      <c r="R18" s="56"/>
      <c r="S18" s="56"/>
      <c r="T18" s="56"/>
      <c r="U18" s="56"/>
      <c r="V18" s="58"/>
      <c r="W18" s="59"/>
      <c r="X18" s="56"/>
      <c r="Y18" s="64"/>
      <c r="Z18" s="20"/>
      <c r="AC18" s="31"/>
      <c r="AD18" s="31"/>
      <c r="AE18" s="31"/>
      <c r="AF18" s="31"/>
      <c r="AG18" s="31"/>
      <c r="AH18" s="31"/>
      <c r="AI18" s="30"/>
      <c r="AJ18" s="30"/>
      <c r="AK18" s="30"/>
      <c r="AL18" s="30"/>
      <c r="AM18" s="30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26" s="1" customFormat="1" ht="20.25" customHeight="1">
      <c r="A19" s="13"/>
      <c r="B19" s="70"/>
      <c r="C19" s="32"/>
      <c r="D19" s="50"/>
      <c r="E19" s="50"/>
      <c r="F19" s="72"/>
      <c r="G19" s="32" t="s">
        <v>15</v>
      </c>
      <c r="H19" s="50"/>
      <c r="I19" s="90"/>
      <c r="J19" s="5" t="s">
        <v>30</v>
      </c>
      <c r="K19" s="15"/>
      <c r="L19" s="15"/>
      <c r="M19" s="15"/>
      <c r="N19" s="15"/>
      <c r="O19" s="90"/>
      <c r="P19" s="60"/>
      <c r="Q19" s="60"/>
      <c r="R19" s="56"/>
      <c r="S19" s="56"/>
      <c r="T19" s="56"/>
      <c r="U19" s="56"/>
      <c r="V19" s="58"/>
      <c r="W19" s="59"/>
      <c r="X19" s="56"/>
      <c r="Y19" s="64"/>
      <c r="Z19" s="3"/>
    </row>
    <row r="20" spans="1:26" s="1" customFormat="1" ht="20.25" customHeight="1">
      <c r="A20" s="13"/>
      <c r="B20" s="70"/>
      <c r="C20" s="32"/>
      <c r="D20" s="50"/>
      <c r="E20" s="50"/>
      <c r="F20" s="72"/>
      <c r="G20" s="32"/>
      <c r="H20" s="50"/>
      <c r="I20" s="90"/>
      <c r="J20" s="5" t="s">
        <v>31</v>
      </c>
      <c r="K20" s="15"/>
      <c r="L20" s="15"/>
      <c r="M20" s="15"/>
      <c r="N20" s="15"/>
      <c r="O20" s="90"/>
      <c r="P20" s="60"/>
      <c r="Q20" s="60"/>
      <c r="R20" s="56"/>
      <c r="S20" s="56"/>
      <c r="T20" s="56"/>
      <c r="U20" s="56"/>
      <c r="V20" s="58"/>
      <c r="W20" s="59"/>
      <c r="X20" s="56"/>
      <c r="Y20" s="64"/>
      <c r="Z20" s="3"/>
    </row>
    <row r="21" spans="1:26" s="1" customFormat="1" ht="20.25" customHeight="1" thickBot="1">
      <c r="A21" s="13"/>
      <c r="B21" s="81"/>
      <c r="C21" s="82"/>
      <c r="D21" s="54"/>
      <c r="E21" s="54"/>
      <c r="F21" s="83"/>
      <c r="G21" s="82"/>
      <c r="H21" s="54"/>
      <c r="I21" s="52"/>
      <c r="J21" s="91"/>
      <c r="K21" s="51"/>
      <c r="L21" s="51"/>
      <c r="M21" s="51"/>
      <c r="N21" s="51"/>
      <c r="O21" s="52"/>
      <c r="P21" s="67"/>
      <c r="Q21" s="67"/>
      <c r="R21" s="63"/>
      <c r="S21" s="63"/>
      <c r="T21" s="63"/>
      <c r="U21" s="63"/>
      <c r="V21" s="68"/>
      <c r="W21" s="69"/>
      <c r="X21" s="63"/>
      <c r="Y21" s="65"/>
      <c r="Z21" s="3"/>
    </row>
    <row r="22" spans="1:26" s="1" customFormat="1" ht="20.25" customHeight="1">
      <c r="A22" s="13"/>
      <c r="B22" s="70">
        <v>3</v>
      </c>
      <c r="C22" s="32" t="s">
        <v>16</v>
      </c>
      <c r="D22" s="50"/>
      <c r="E22" s="50"/>
      <c r="F22" s="72"/>
      <c r="G22" s="32" t="s">
        <v>17</v>
      </c>
      <c r="H22" s="50"/>
      <c r="I22" s="90"/>
      <c r="J22" s="5" t="s">
        <v>52</v>
      </c>
      <c r="K22" s="15"/>
      <c r="L22" s="15"/>
      <c r="M22" s="15"/>
      <c r="N22" s="15"/>
      <c r="O22" s="90"/>
      <c r="P22" s="131" t="s">
        <v>65</v>
      </c>
      <c r="Q22" s="132"/>
      <c r="R22" s="132"/>
      <c r="S22" s="132"/>
      <c r="T22" s="132"/>
      <c r="U22" s="132"/>
      <c r="V22" s="132"/>
      <c r="W22" s="132"/>
      <c r="X22" s="132"/>
      <c r="Y22" s="133"/>
      <c r="Z22" s="3"/>
    </row>
    <row r="23" spans="1:26" s="1" customFormat="1" ht="20.25" customHeight="1">
      <c r="A23" s="13"/>
      <c r="B23" s="70"/>
      <c r="C23" s="32"/>
      <c r="D23" s="50"/>
      <c r="E23" s="50"/>
      <c r="F23" s="72"/>
      <c r="G23" s="73"/>
      <c r="H23" s="74"/>
      <c r="I23" s="92"/>
      <c r="J23" s="93" t="s">
        <v>51</v>
      </c>
      <c r="K23" s="94"/>
      <c r="L23" s="94"/>
      <c r="M23" s="94"/>
      <c r="N23" s="94"/>
      <c r="O23" s="92"/>
      <c r="P23" s="60"/>
      <c r="Q23" s="60"/>
      <c r="R23" s="56"/>
      <c r="S23" s="56"/>
      <c r="T23" s="56"/>
      <c r="U23" s="56"/>
      <c r="V23" s="58"/>
      <c r="W23" s="59"/>
      <c r="X23" s="56"/>
      <c r="Y23" s="64"/>
      <c r="Z23" s="3"/>
    </row>
    <row r="24" spans="1:26" s="1" customFormat="1" ht="20.25" customHeight="1">
      <c r="A24" s="13"/>
      <c r="B24" s="70"/>
      <c r="C24" s="32"/>
      <c r="D24" s="50"/>
      <c r="E24" s="50"/>
      <c r="F24" s="72"/>
      <c r="G24" s="32" t="s">
        <v>25</v>
      </c>
      <c r="H24" s="50"/>
      <c r="I24" s="90"/>
      <c r="J24" s="5" t="s">
        <v>53</v>
      </c>
      <c r="K24" s="15"/>
      <c r="L24" s="15"/>
      <c r="M24" s="15"/>
      <c r="N24" s="15"/>
      <c r="O24" s="90"/>
      <c r="P24" s="60"/>
      <c r="Q24" s="60"/>
      <c r="R24" s="56"/>
      <c r="S24" s="56"/>
      <c r="T24" s="56"/>
      <c r="U24" s="56"/>
      <c r="V24" s="58"/>
      <c r="W24" s="59"/>
      <c r="X24" s="56"/>
      <c r="Y24" s="64"/>
      <c r="Z24" s="3"/>
    </row>
    <row r="25" spans="1:26" s="1" customFormat="1" ht="20.25" customHeight="1">
      <c r="A25" s="13"/>
      <c r="B25" s="70"/>
      <c r="C25" s="32"/>
      <c r="D25" s="50"/>
      <c r="E25" s="50"/>
      <c r="F25" s="72"/>
      <c r="G25" s="32"/>
      <c r="H25" s="50"/>
      <c r="I25" s="20"/>
      <c r="J25" s="5" t="s">
        <v>54</v>
      </c>
      <c r="K25" s="15"/>
      <c r="L25" s="15"/>
      <c r="M25" s="15"/>
      <c r="N25" s="15"/>
      <c r="O25" s="90"/>
      <c r="P25" s="60"/>
      <c r="Q25" s="60"/>
      <c r="R25" s="56"/>
      <c r="S25" s="56"/>
      <c r="T25" s="56"/>
      <c r="U25" s="56"/>
      <c r="V25" s="58"/>
      <c r="W25" s="59"/>
      <c r="X25" s="56"/>
      <c r="Y25" s="64"/>
      <c r="Z25" s="3"/>
    </row>
    <row r="26" spans="1:26" s="1" customFormat="1" ht="20.25" customHeight="1" thickBot="1">
      <c r="A26" s="13"/>
      <c r="B26" s="81"/>
      <c r="C26" s="82"/>
      <c r="D26" s="54"/>
      <c r="E26" s="54"/>
      <c r="F26" s="83"/>
      <c r="G26" s="82"/>
      <c r="H26" s="54"/>
      <c r="I26" s="24"/>
      <c r="J26" s="91"/>
      <c r="K26" s="51"/>
      <c r="L26" s="51"/>
      <c r="M26" s="51"/>
      <c r="N26" s="51"/>
      <c r="O26" s="52"/>
      <c r="P26" s="60"/>
      <c r="Q26" s="60"/>
      <c r="R26" s="56"/>
      <c r="S26" s="56"/>
      <c r="T26" s="56"/>
      <c r="U26" s="56"/>
      <c r="V26" s="58"/>
      <c r="W26" s="59"/>
      <c r="X26" s="56"/>
      <c r="Y26" s="64"/>
      <c r="Z26" s="3"/>
    </row>
    <row r="27" spans="1:26" s="1" customFormat="1" ht="20.25" customHeight="1">
      <c r="A27" s="13"/>
      <c r="B27" s="70">
        <v>4</v>
      </c>
      <c r="C27" s="32" t="s">
        <v>18</v>
      </c>
      <c r="D27" s="50"/>
      <c r="E27" s="50"/>
      <c r="F27" s="72"/>
      <c r="G27" s="32" t="s">
        <v>26</v>
      </c>
      <c r="H27" s="50"/>
      <c r="I27" s="20"/>
      <c r="J27" s="5" t="s">
        <v>32</v>
      </c>
      <c r="K27" s="15"/>
      <c r="L27" s="15"/>
      <c r="M27" s="15"/>
      <c r="N27" s="15"/>
      <c r="O27" s="90"/>
      <c r="P27" s="60"/>
      <c r="Q27" s="60"/>
      <c r="R27" s="56"/>
      <c r="S27" s="56"/>
      <c r="T27" s="56"/>
      <c r="U27" s="56"/>
      <c r="V27" s="58"/>
      <c r="W27" s="59"/>
      <c r="X27" s="56"/>
      <c r="Y27" s="64"/>
      <c r="Z27" s="3"/>
    </row>
    <row r="28" spans="1:26" s="1" customFormat="1" ht="20.25" customHeight="1" thickBot="1">
      <c r="A28" s="13"/>
      <c r="B28" s="81"/>
      <c r="C28" s="82"/>
      <c r="D28" s="54"/>
      <c r="E28" s="54"/>
      <c r="F28" s="83"/>
      <c r="G28" s="82"/>
      <c r="H28" s="54"/>
      <c r="I28" s="24"/>
      <c r="J28" s="91" t="s">
        <v>33</v>
      </c>
      <c r="K28" s="51"/>
      <c r="L28" s="51"/>
      <c r="M28" s="51"/>
      <c r="N28" s="51"/>
      <c r="O28" s="52"/>
      <c r="P28" s="67"/>
      <c r="Q28" s="67"/>
      <c r="R28" s="63"/>
      <c r="S28" s="63"/>
      <c r="T28" s="63"/>
      <c r="U28" s="63"/>
      <c r="V28" s="68"/>
      <c r="W28" s="69"/>
      <c r="X28" s="63"/>
      <c r="Y28" s="65"/>
      <c r="Z28" s="3"/>
    </row>
    <row r="29" spans="1:26" s="1" customFormat="1" ht="20.25" customHeight="1">
      <c r="A29" s="13"/>
      <c r="B29" s="70">
        <v>5</v>
      </c>
      <c r="C29" s="32" t="s">
        <v>19</v>
      </c>
      <c r="D29" s="50"/>
      <c r="E29" s="50"/>
      <c r="F29" s="72"/>
      <c r="G29" s="32" t="s">
        <v>20</v>
      </c>
      <c r="H29" s="50"/>
      <c r="I29" s="20"/>
      <c r="J29" s="5" t="s">
        <v>37</v>
      </c>
      <c r="K29" s="15"/>
      <c r="L29" s="15"/>
      <c r="M29" s="15"/>
      <c r="N29" s="15"/>
      <c r="O29" s="90"/>
      <c r="P29" s="60"/>
      <c r="Q29" s="60"/>
      <c r="R29" s="56"/>
      <c r="S29" s="56"/>
      <c r="T29" s="56"/>
      <c r="U29" s="56"/>
      <c r="V29" s="58"/>
      <c r="W29" s="59"/>
      <c r="X29" s="56"/>
      <c r="Y29" s="64"/>
      <c r="Z29" s="3"/>
    </row>
    <row r="30" spans="1:26" s="1" customFormat="1" ht="20.25" customHeight="1">
      <c r="A30" s="13"/>
      <c r="B30" s="70"/>
      <c r="C30" s="32"/>
      <c r="D30" s="50"/>
      <c r="E30" s="50"/>
      <c r="F30" s="72"/>
      <c r="G30" s="73"/>
      <c r="H30" s="74"/>
      <c r="I30" s="95"/>
      <c r="J30" s="93" t="s">
        <v>36</v>
      </c>
      <c r="K30" s="94"/>
      <c r="L30" s="94"/>
      <c r="M30" s="94"/>
      <c r="N30" s="94"/>
      <c r="O30" s="92"/>
      <c r="P30" s="60"/>
      <c r="Q30" s="60"/>
      <c r="R30" s="56"/>
      <c r="S30" s="56"/>
      <c r="T30" s="56"/>
      <c r="U30" s="56"/>
      <c r="V30" s="58"/>
      <c r="W30" s="59"/>
      <c r="X30" s="56"/>
      <c r="Y30" s="64"/>
      <c r="Z30" s="3"/>
    </row>
    <row r="31" spans="1:26" s="1" customFormat="1" ht="20.25" customHeight="1">
      <c r="A31" s="13"/>
      <c r="B31" s="70"/>
      <c r="C31" s="32"/>
      <c r="D31" s="50"/>
      <c r="E31" s="50"/>
      <c r="F31" s="72"/>
      <c r="G31" s="32" t="s">
        <v>50</v>
      </c>
      <c r="H31" s="50"/>
      <c r="I31" s="20"/>
      <c r="J31" s="105" t="s">
        <v>34</v>
      </c>
      <c r="K31" s="106"/>
      <c r="L31" s="106"/>
      <c r="M31" s="106"/>
      <c r="N31" s="106"/>
      <c r="O31" s="119"/>
      <c r="P31" s="56"/>
      <c r="Q31" s="61"/>
      <c r="R31" s="56"/>
      <c r="S31" s="56"/>
      <c r="T31" s="34"/>
      <c r="U31" s="34"/>
      <c r="V31" s="58"/>
      <c r="W31" s="59"/>
      <c r="X31" s="56"/>
      <c r="Y31" s="64"/>
      <c r="Z31" s="3"/>
    </row>
    <row r="32" spans="1:26" s="1" customFormat="1" ht="20.25" customHeight="1">
      <c r="A32" s="13"/>
      <c r="B32" s="70"/>
      <c r="C32" s="32"/>
      <c r="D32" s="50"/>
      <c r="E32" s="50"/>
      <c r="F32" s="72"/>
      <c r="G32" s="32"/>
      <c r="H32" s="50"/>
      <c r="I32" s="20"/>
      <c r="J32" s="5" t="s">
        <v>35</v>
      </c>
      <c r="K32" s="6"/>
      <c r="L32" s="6"/>
      <c r="M32" s="6"/>
      <c r="N32" s="6"/>
      <c r="O32" s="20"/>
      <c r="P32" s="56"/>
      <c r="Q32" s="56"/>
      <c r="R32" s="56"/>
      <c r="S32" s="56"/>
      <c r="T32" s="61"/>
      <c r="U32" s="61"/>
      <c r="V32" s="58"/>
      <c r="W32" s="59"/>
      <c r="X32" s="56"/>
      <c r="Y32" s="64"/>
      <c r="Z32" s="3"/>
    </row>
    <row r="33" spans="1:26" s="1" customFormat="1" ht="20.25" customHeight="1">
      <c r="A33" s="13"/>
      <c r="B33" s="70"/>
      <c r="C33" s="32"/>
      <c r="D33" s="50"/>
      <c r="E33" s="50"/>
      <c r="F33" s="72"/>
      <c r="G33" s="32"/>
      <c r="H33" s="50"/>
      <c r="I33" s="96"/>
      <c r="J33" s="8"/>
      <c r="K33" s="8"/>
      <c r="L33" s="8"/>
      <c r="M33" s="8"/>
      <c r="N33" s="8"/>
      <c r="O33" s="96"/>
      <c r="P33" s="62"/>
      <c r="Q33" s="56"/>
      <c r="R33" s="56"/>
      <c r="S33" s="56"/>
      <c r="T33" s="56"/>
      <c r="U33" s="56"/>
      <c r="V33" s="58"/>
      <c r="W33" s="59"/>
      <c r="X33" s="56"/>
      <c r="Y33" s="64"/>
      <c r="Z33" s="3"/>
    </row>
    <row r="34" spans="1:26" s="1" customFormat="1" ht="20.25" customHeight="1">
      <c r="A34" s="13"/>
      <c r="B34" s="70"/>
      <c r="C34" s="6"/>
      <c r="D34" s="6"/>
      <c r="E34" s="6"/>
      <c r="F34" s="20"/>
      <c r="G34" s="6"/>
      <c r="H34" s="6"/>
      <c r="I34" s="20"/>
      <c r="J34" s="6"/>
      <c r="K34" s="6"/>
      <c r="L34" s="6"/>
      <c r="M34" s="6"/>
      <c r="N34" s="6"/>
      <c r="O34" s="20"/>
      <c r="P34" s="62"/>
      <c r="Q34" s="56"/>
      <c r="R34" s="56"/>
      <c r="S34" s="56"/>
      <c r="T34" s="56"/>
      <c r="U34" s="56"/>
      <c r="V34" s="58"/>
      <c r="W34" s="59"/>
      <c r="X34" s="56"/>
      <c r="Y34" s="64"/>
      <c r="Z34" s="3"/>
    </row>
    <row r="35" spans="1:26" s="1" customFormat="1" ht="20.25" customHeight="1" thickBot="1">
      <c r="A35" s="13"/>
      <c r="B35" s="81"/>
      <c r="C35" s="23"/>
      <c r="D35" s="23"/>
      <c r="E35" s="23"/>
      <c r="F35" s="24"/>
      <c r="G35" s="23"/>
      <c r="H35" s="23"/>
      <c r="I35" s="24"/>
      <c r="J35" s="23"/>
      <c r="K35" s="23"/>
      <c r="L35" s="23"/>
      <c r="M35" s="23"/>
      <c r="N35" s="23"/>
      <c r="O35" s="24"/>
      <c r="P35" s="63"/>
      <c r="Q35" s="68"/>
      <c r="R35" s="63"/>
      <c r="S35" s="63"/>
      <c r="T35" s="63"/>
      <c r="U35" s="63"/>
      <c r="V35" s="68"/>
      <c r="W35" s="69"/>
      <c r="X35" s="63"/>
      <c r="Y35" s="65"/>
      <c r="Z35" s="3"/>
    </row>
    <row r="36" spans="1:26" s="1" customFormat="1" ht="20.25" customHeight="1">
      <c r="A36" s="13"/>
      <c r="B36" s="70">
        <v>6</v>
      </c>
      <c r="C36" s="32" t="s">
        <v>28</v>
      </c>
      <c r="D36" s="50"/>
      <c r="E36" s="50"/>
      <c r="F36" s="72"/>
      <c r="G36" s="32" t="s">
        <v>29</v>
      </c>
      <c r="H36" s="50"/>
      <c r="I36" s="96"/>
      <c r="J36" s="97" t="s">
        <v>64</v>
      </c>
      <c r="K36" s="8"/>
      <c r="L36" s="8"/>
      <c r="M36" s="8"/>
      <c r="N36" s="8"/>
      <c r="O36" s="96"/>
      <c r="P36" s="62"/>
      <c r="Q36" s="56"/>
      <c r="R36" s="56"/>
      <c r="S36" s="56"/>
      <c r="T36" s="56"/>
      <c r="U36" s="56"/>
      <c r="V36" s="58"/>
      <c r="W36" s="59"/>
      <c r="X36" s="56"/>
      <c r="Y36" s="64"/>
      <c r="Z36" s="3"/>
    </row>
    <row r="37" spans="1:29" s="1" customFormat="1" ht="20.25" customHeight="1">
      <c r="A37" s="13"/>
      <c r="B37" s="70"/>
      <c r="C37" s="32"/>
      <c r="D37" s="50"/>
      <c r="E37" s="50"/>
      <c r="F37" s="72"/>
      <c r="G37" s="32"/>
      <c r="H37" s="50"/>
      <c r="I37" s="20"/>
      <c r="J37" s="6" t="s">
        <v>63</v>
      </c>
      <c r="K37" s="6"/>
      <c r="L37" s="6"/>
      <c r="M37" s="6"/>
      <c r="N37" s="6"/>
      <c r="O37" s="20"/>
      <c r="P37" s="62"/>
      <c r="Q37" s="56"/>
      <c r="R37" s="56"/>
      <c r="S37" s="56"/>
      <c r="T37" s="56"/>
      <c r="U37" s="56"/>
      <c r="V37" s="58"/>
      <c r="W37" s="59"/>
      <c r="X37" s="56"/>
      <c r="Y37" s="64"/>
      <c r="Z37" s="3"/>
      <c r="AC37" s="35"/>
    </row>
    <row r="38" spans="1:32" s="1" customFormat="1" ht="20.25" customHeight="1">
      <c r="A38" s="13"/>
      <c r="B38" s="70"/>
      <c r="C38" s="32"/>
      <c r="D38" s="50"/>
      <c r="E38" s="50"/>
      <c r="F38" s="72"/>
      <c r="G38" s="32"/>
      <c r="H38" s="50"/>
      <c r="I38" s="96"/>
      <c r="J38" s="8"/>
      <c r="K38" s="8"/>
      <c r="L38" s="8"/>
      <c r="M38" s="8"/>
      <c r="N38" s="8"/>
      <c r="O38" s="96"/>
      <c r="P38" s="62"/>
      <c r="Q38" s="56"/>
      <c r="R38" s="56"/>
      <c r="S38" s="56"/>
      <c r="T38" s="56"/>
      <c r="U38" s="56"/>
      <c r="V38" s="58"/>
      <c r="W38" s="59"/>
      <c r="X38" s="56"/>
      <c r="Y38" s="64"/>
      <c r="Z38" s="3"/>
      <c r="AC38" s="31"/>
      <c r="AD38" s="35" t="s">
        <v>41</v>
      </c>
      <c r="AE38" s="35" t="s">
        <v>42</v>
      </c>
      <c r="AF38" s="35" t="s">
        <v>43</v>
      </c>
    </row>
    <row r="39" spans="1:32" s="1" customFormat="1" ht="20.25" customHeight="1">
      <c r="A39" s="13"/>
      <c r="B39" s="70"/>
      <c r="C39" s="32"/>
      <c r="D39" s="50"/>
      <c r="E39" s="50"/>
      <c r="F39" s="72"/>
      <c r="G39" s="32"/>
      <c r="H39" s="50"/>
      <c r="I39" s="20"/>
      <c r="J39" s="6"/>
      <c r="K39" s="6"/>
      <c r="L39" s="6"/>
      <c r="M39" s="6"/>
      <c r="N39" s="6"/>
      <c r="O39" s="20"/>
      <c r="P39" s="56"/>
      <c r="Q39" s="56"/>
      <c r="R39" s="56"/>
      <c r="S39" s="56"/>
      <c r="T39" s="56"/>
      <c r="U39" s="56"/>
      <c r="V39" s="58"/>
      <c r="W39" s="59"/>
      <c r="X39" s="56"/>
      <c r="Y39" s="64"/>
      <c r="Z39" s="3"/>
      <c r="AC39" s="35" t="s">
        <v>44</v>
      </c>
      <c r="AD39" s="31">
        <v>22689</v>
      </c>
      <c r="AE39" s="31">
        <v>33004</v>
      </c>
      <c r="AF39" s="31">
        <v>44959</v>
      </c>
    </row>
    <row r="40" spans="1:32" s="1" customFormat="1" ht="20.25" customHeight="1">
      <c r="A40" s="13"/>
      <c r="B40" s="70"/>
      <c r="C40" s="32"/>
      <c r="D40" s="50"/>
      <c r="E40" s="50"/>
      <c r="F40" s="72"/>
      <c r="G40" s="32"/>
      <c r="H40" s="50"/>
      <c r="I40" s="20"/>
      <c r="J40" s="6"/>
      <c r="K40" s="6"/>
      <c r="L40" s="6"/>
      <c r="M40" s="6"/>
      <c r="N40" s="6"/>
      <c r="O40" s="20"/>
      <c r="P40" s="56"/>
      <c r="Q40" s="56"/>
      <c r="R40" s="56"/>
      <c r="S40" s="56"/>
      <c r="T40" s="56"/>
      <c r="U40" s="56"/>
      <c r="V40" s="58"/>
      <c r="W40" s="59"/>
      <c r="X40" s="56"/>
      <c r="Y40" s="64"/>
      <c r="Z40" s="3"/>
      <c r="AC40" s="7" t="s">
        <v>45</v>
      </c>
      <c r="AD40" s="31">
        <v>107768</v>
      </c>
      <c r="AE40" s="31">
        <v>137575</v>
      </c>
      <c r="AF40" s="31">
        <v>185222</v>
      </c>
    </row>
    <row r="41" spans="1:26" s="1" customFormat="1" ht="20.25" customHeight="1">
      <c r="A41" s="4"/>
      <c r="B41" s="70"/>
      <c r="C41" s="32"/>
      <c r="D41" s="50"/>
      <c r="E41" s="50"/>
      <c r="F41" s="72"/>
      <c r="G41" s="32"/>
      <c r="H41" s="50"/>
      <c r="I41" s="20"/>
      <c r="J41" s="6"/>
      <c r="K41" s="6"/>
      <c r="L41" s="6"/>
      <c r="M41" s="6"/>
      <c r="N41" s="6"/>
      <c r="O41" s="20"/>
      <c r="P41" s="56"/>
      <c r="Q41" s="56"/>
      <c r="R41" s="56"/>
      <c r="S41" s="56"/>
      <c r="T41" s="56"/>
      <c r="U41" s="56"/>
      <c r="V41" s="56"/>
      <c r="W41" s="56"/>
      <c r="X41" s="56"/>
      <c r="Y41" s="64"/>
      <c r="Z41" s="3"/>
    </row>
    <row r="42" spans="1:26" s="1" customFormat="1" ht="20.25" customHeight="1">
      <c r="A42" s="4"/>
      <c r="B42" s="70"/>
      <c r="C42" s="32"/>
      <c r="D42" s="50"/>
      <c r="E42" s="50"/>
      <c r="F42" s="72"/>
      <c r="G42" s="32"/>
      <c r="H42" s="50"/>
      <c r="I42" s="20"/>
      <c r="J42" s="6"/>
      <c r="K42" s="6"/>
      <c r="L42" s="6"/>
      <c r="M42" s="6"/>
      <c r="N42" s="6"/>
      <c r="O42" s="20"/>
      <c r="P42" s="56"/>
      <c r="Q42" s="56"/>
      <c r="R42" s="56"/>
      <c r="S42" s="56"/>
      <c r="T42" s="56"/>
      <c r="U42" s="56"/>
      <c r="V42" s="56"/>
      <c r="W42" s="56"/>
      <c r="X42" s="56"/>
      <c r="Y42" s="64"/>
      <c r="Z42" s="3"/>
    </row>
    <row r="43" spans="1:26" s="1" customFormat="1" ht="20.25" customHeight="1" thickBot="1">
      <c r="A43" s="4"/>
      <c r="B43" s="98"/>
      <c r="C43" s="23"/>
      <c r="D43" s="23"/>
      <c r="E43" s="23"/>
      <c r="F43" s="24"/>
      <c r="G43" s="23"/>
      <c r="H43" s="23"/>
      <c r="I43" s="24"/>
      <c r="J43" s="23"/>
      <c r="K43" s="23"/>
      <c r="L43" s="23"/>
      <c r="M43" s="23"/>
      <c r="N43" s="23"/>
      <c r="O43" s="24"/>
      <c r="P43" s="63"/>
      <c r="Q43" s="63"/>
      <c r="R43" s="63"/>
      <c r="S43" s="63"/>
      <c r="T43" s="63"/>
      <c r="U43" s="63"/>
      <c r="V43" s="63"/>
      <c r="W43" s="63"/>
      <c r="X43" s="63"/>
      <c r="Y43" s="65"/>
      <c r="Z43" s="3"/>
    </row>
    <row r="44" spans="1:26" s="1" customFormat="1" ht="13.5" customHeight="1" thickBot="1">
      <c r="A44" s="16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11"/>
    </row>
    <row r="45" s="1" customFormat="1" ht="9.75" customHeight="1"/>
    <row r="46" s="1" customFormat="1" ht="7.5" customHeight="1">
      <c r="A46" s="36">
        <v>1</v>
      </c>
    </row>
    <row r="47" spans="1:26" s="1" customFormat="1" ht="6" customHeight="1" thickBot="1">
      <c r="A47" s="12"/>
      <c r="B47" s="12"/>
      <c r="C47" s="12"/>
      <c r="D47" s="12"/>
      <c r="E47" s="1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s="1" customFormat="1" ht="14.25" customHeight="1" thickBot="1">
      <c r="A48" s="13"/>
      <c r="B48" s="14"/>
      <c r="C48" s="14"/>
      <c r="D48" s="14"/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08" t="s">
        <v>46</v>
      </c>
      <c r="Z48" s="109"/>
    </row>
    <row r="49" spans="1:43" s="1" customFormat="1" ht="23.25" customHeight="1" thickBot="1">
      <c r="A49" s="13"/>
      <c r="B49" s="14"/>
      <c r="C49" s="14"/>
      <c r="D49" s="14"/>
      <c r="E49" s="14"/>
      <c r="F49" s="2"/>
      <c r="G49" s="2"/>
      <c r="H49" s="17"/>
      <c r="I49" s="102" t="s">
        <v>8</v>
      </c>
      <c r="J49" s="103"/>
      <c r="K49" s="103"/>
      <c r="L49" s="103"/>
      <c r="M49" s="103"/>
      <c r="N49" s="103"/>
      <c r="O49" s="103"/>
      <c r="P49" s="103"/>
      <c r="Q49" s="104"/>
      <c r="R49" s="18"/>
      <c r="S49" s="18"/>
      <c r="T49" s="18"/>
      <c r="U49" s="18"/>
      <c r="V49" s="18"/>
      <c r="W49" s="17"/>
      <c r="X49" s="17"/>
      <c r="Y49" s="2"/>
      <c r="Z49" s="3"/>
      <c r="AC49" s="39"/>
      <c r="AQ49" s="39"/>
    </row>
    <row r="50" spans="1:43" s="1" customFormat="1" ht="23.25" customHeight="1">
      <c r="A50" s="13"/>
      <c r="B50" s="34" t="s">
        <v>74</v>
      </c>
      <c r="C50" s="21"/>
      <c r="D50" s="21"/>
      <c r="E50" s="21"/>
      <c r="F50" s="6"/>
      <c r="G50" s="6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17"/>
      <c r="V50" s="18"/>
      <c r="W50" s="17"/>
      <c r="X50" s="17"/>
      <c r="Y50" s="2"/>
      <c r="Z50" s="3"/>
      <c r="AC50" s="39"/>
      <c r="AQ50" s="39"/>
    </row>
    <row r="51" spans="1:43" s="1" customFormat="1" ht="23.25" customHeight="1">
      <c r="A51" s="13"/>
      <c r="B51" s="21"/>
      <c r="C51" s="9" t="s">
        <v>68</v>
      </c>
      <c r="D51" s="21" t="s">
        <v>66</v>
      </c>
      <c r="E51" s="21"/>
      <c r="F51" s="6"/>
      <c r="G51" s="6"/>
      <c r="H51" s="19"/>
      <c r="I51" s="19"/>
      <c r="J51" s="100" t="s">
        <v>67</v>
      </c>
      <c r="K51" s="86" t="s">
        <v>69</v>
      </c>
      <c r="L51" s="19"/>
      <c r="M51" s="19"/>
      <c r="N51" s="19"/>
      <c r="O51" s="19"/>
      <c r="P51" s="19"/>
      <c r="Q51" s="19"/>
      <c r="R51" s="19"/>
      <c r="S51" s="99"/>
      <c r="T51" s="99"/>
      <c r="U51" s="17"/>
      <c r="V51" s="18"/>
      <c r="W51" s="17"/>
      <c r="X51" s="17"/>
      <c r="Y51" s="2"/>
      <c r="Z51" s="3"/>
      <c r="AC51" s="39"/>
      <c r="AQ51" s="39"/>
    </row>
    <row r="52" spans="1:61" s="1" customFormat="1" ht="20.25" customHeight="1">
      <c r="A52" s="13"/>
      <c r="B52" s="21"/>
      <c r="C52" s="115" t="s">
        <v>70</v>
      </c>
      <c r="D52" s="115"/>
      <c r="E52" s="115"/>
      <c r="F52" s="126" t="s">
        <v>71</v>
      </c>
      <c r="G52" s="126"/>
      <c r="H52" s="19"/>
      <c r="I52" s="19"/>
      <c r="J52" s="115" t="s">
        <v>70</v>
      </c>
      <c r="K52" s="115"/>
      <c r="L52" s="115"/>
      <c r="M52" s="127" t="s">
        <v>72</v>
      </c>
      <c r="N52" s="128"/>
      <c r="O52" s="128"/>
      <c r="P52" s="129"/>
      <c r="Q52" s="19"/>
      <c r="R52" s="19"/>
      <c r="S52" s="99"/>
      <c r="T52" s="99"/>
      <c r="U52" s="17"/>
      <c r="V52" s="17"/>
      <c r="W52" s="17"/>
      <c r="X52" s="17"/>
      <c r="Y52" s="2"/>
      <c r="Z52" s="3"/>
      <c r="AC52" s="39"/>
      <c r="AI52" s="6"/>
      <c r="AJ52" s="6"/>
      <c r="AK52" s="6"/>
      <c r="AL52" s="6"/>
      <c r="AM52" s="6"/>
      <c r="AN52" s="2"/>
      <c r="AO52" s="2"/>
      <c r="AP52" s="2"/>
      <c r="AQ52" s="39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s="1" customFormat="1" ht="20.25" customHeight="1">
      <c r="A53" s="37"/>
      <c r="B53" s="21"/>
      <c r="C53" s="115" t="s">
        <v>0</v>
      </c>
      <c r="D53" s="115"/>
      <c r="E53" s="115"/>
      <c r="F53" s="114">
        <v>5420</v>
      </c>
      <c r="G53" s="114"/>
      <c r="H53" s="19"/>
      <c r="I53" s="19"/>
      <c r="J53" s="115" t="s">
        <v>1</v>
      </c>
      <c r="K53" s="115"/>
      <c r="L53" s="115"/>
      <c r="M53" s="116">
        <v>0</v>
      </c>
      <c r="N53" s="116"/>
      <c r="O53" s="137">
        <v>6000</v>
      </c>
      <c r="P53" s="137"/>
      <c r="Q53" s="6" t="s">
        <v>73</v>
      </c>
      <c r="R53" s="6"/>
      <c r="S53" s="6"/>
      <c r="T53" s="6"/>
      <c r="U53" s="6"/>
      <c r="V53" s="9"/>
      <c r="W53" s="33"/>
      <c r="X53" s="6"/>
      <c r="Y53" s="6"/>
      <c r="Z53" s="20"/>
      <c r="AC53" s="39"/>
      <c r="AI53" s="2"/>
      <c r="AJ53" s="2"/>
      <c r="AK53" s="2"/>
      <c r="AL53" s="2"/>
      <c r="AM53" s="2"/>
      <c r="AN53" s="2"/>
      <c r="AO53" s="2"/>
      <c r="AP53" s="2"/>
      <c r="AQ53" s="39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s="1" customFormat="1" ht="20.25" customHeight="1">
      <c r="A54" s="37"/>
      <c r="B54" s="40"/>
      <c r="C54" s="115" t="s">
        <v>2</v>
      </c>
      <c r="D54" s="115"/>
      <c r="E54" s="115"/>
      <c r="F54" s="114">
        <v>2380</v>
      </c>
      <c r="G54" s="114"/>
      <c r="H54" s="19"/>
      <c r="I54" s="19"/>
      <c r="J54" s="115" t="s">
        <v>0</v>
      </c>
      <c r="K54" s="115"/>
      <c r="L54" s="115"/>
      <c r="M54" s="116">
        <f>M53</f>
        <v>0</v>
      </c>
      <c r="N54" s="116"/>
      <c r="O54" s="116">
        <f>O53</f>
        <v>6000</v>
      </c>
      <c r="P54" s="116"/>
      <c r="Q54" s="6"/>
      <c r="R54" s="6"/>
      <c r="S54" s="6"/>
      <c r="T54" s="6"/>
      <c r="U54" s="6"/>
      <c r="V54" s="9"/>
      <c r="W54" s="33"/>
      <c r="X54" s="6"/>
      <c r="Y54" s="15"/>
      <c r="Z54" s="20"/>
      <c r="AC54" s="39"/>
      <c r="AI54" s="2"/>
      <c r="AJ54" s="2"/>
      <c r="AK54" s="2"/>
      <c r="AL54" s="2"/>
      <c r="AM54" s="2"/>
      <c r="AN54" s="2"/>
      <c r="AO54" s="2"/>
      <c r="AP54" s="2"/>
      <c r="AQ54" s="39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s="1" customFormat="1" ht="20.25" customHeight="1">
      <c r="A55" s="37"/>
      <c r="B55" s="40"/>
      <c r="C55" s="115" t="s">
        <v>3</v>
      </c>
      <c r="D55" s="115"/>
      <c r="E55" s="115"/>
      <c r="F55" s="114">
        <v>1430</v>
      </c>
      <c r="G55" s="114"/>
      <c r="H55" s="19"/>
      <c r="I55" s="19"/>
      <c r="J55" s="115" t="s">
        <v>3</v>
      </c>
      <c r="K55" s="115"/>
      <c r="L55" s="115"/>
      <c r="M55" s="116">
        <f>F55</f>
        <v>1430</v>
      </c>
      <c r="N55" s="116"/>
      <c r="O55" s="135">
        <f>F55</f>
        <v>1430</v>
      </c>
      <c r="P55" s="136"/>
      <c r="Q55" s="6"/>
      <c r="R55" s="6"/>
      <c r="S55" s="6"/>
      <c r="T55" s="6"/>
      <c r="U55" s="6"/>
      <c r="V55" s="9"/>
      <c r="W55" s="33"/>
      <c r="X55" s="6"/>
      <c r="Y55" s="6"/>
      <c r="Z55" s="20"/>
      <c r="AC55" s="39"/>
      <c r="AI55" s="2"/>
      <c r="AJ55" s="2"/>
      <c r="AK55" s="2"/>
      <c r="AL55" s="2"/>
      <c r="AM55" s="2"/>
      <c r="AN55" s="2"/>
      <c r="AO55" s="2"/>
      <c r="AP55" s="2"/>
      <c r="AQ55" s="39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s="1" customFormat="1" ht="20.25" customHeight="1">
      <c r="A56" s="37"/>
      <c r="B56" s="40"/>
      <c r="C56" s="115" t="s">
        <v>4</v>
      </c>
      <c r="D56" s="115"/>
      <c r="E56" s="115"/>
      <c r="F56" s="113">
        <f>F53-F54-F55</f>
        <v>1610</v>
      </c>
      <c r="G56" s="113"/>
      <c r="H56" s="19"/>
      <c r="I56" s="19"/>
      <c r="J56" s="130" t="s">
        <v>5</v>
      </c>
      <c r="K56" s="130"/>
      <c r="L56" s="130"/>
      <c r="M56" s="116">
        <f>M55+M57</f>
        <v>1430</v>
      </c>
      <c r="N56" s="116"/>
      <c r="O56" s="116">
        <f>M55+O57</f>
        <v>4064.6863468634688</v>
      </c>
      <c r="P56" s="116"/>
      <c r="Q56" s="6"/>
      <c r="R56" s="6"/>
      <c r="S56" s="6"/>
      <c r="T56" s="6"/>
      <c r="U56" s="6"/>
      <c r="V56" s="9"/>
      <c r="W56" s="33"/>
      <c r="X56" s="6"/>
      <c r="Y56" s="6"/>
      <c r="Z56" s="20"/>
      <c r="AC56" s="39"/>
      <c r="AI56" s="2"/>
      <c r="AJ56" s="2"/>
      <c r="AK56" s="2"/>
      <c r="AL56" s="2"/>
      <c r="AM56" s="2"/>
      <c r="AN56" s="2"/>
      <c r="AO56" s="2"/>
      <c r="AP56" s="2"/>
      <c r="AQ56" s="39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s="1" customFormat="1" ht="20.25" customHeight="1">
      <c r="A57" s="37"/>
      <c r="B57" s="40"/>
      <c r="C57" s="115" t="s">
        <v>6</v>
      </c>
      <c r="D57" s="115"/>
      <c r="E57" s="115"/>
      <c r="F57" s="113">
        <f>F55/(1-F54/F53)</f>
        <v>2549.539473684211</v>
      </c>
      <c r="G57" s="113"/>
      <c r="H57" s="19"/>
      <c r="I57" s="19"/>
      <c r="J57" s="115" t="s">
        <v>2</v>
      </c>
      <c r="K57" s="115"/>
      <c r="L57" s="115"/>
      <c r="M57" s="116">
        <f>M53*F58</f>
        <v>0</v>
      </c>
      <c r="N57" s="116"/>
      <c r="O57" s="116">
        <f>O53*F58</f>
        <v>2634.6863468634688</v>
      </c>
      <c r="P57" s="116"/>
      <c r="Q57" s="6"/>
      <c r="R57" s="6"/>
      <c r="S57" s="6"/>
      <c r="T57" s="6"/>
      <c r="U57" s="6"/>
      <c r="V57" s="9"/>
      <c r="W57" s="33"/>
      <c r="X57" s="6"/>
      <c r="Y57" s="6"/>
      <c r="Z57" s="20"/>
      <c r="AC57" s="39"/>
      <c r="AI57" s="2"/>
      <c r="AJ57" s="2"/>
      <c r="AK57" s="2"/>
      <c r="AL57" s="2"/>
      <c r="AM57" s="2"/>
      <c r="AN57" s="2"/>
      <c r="AO57" s="2"/>
      <c r="AP57" s="2"/>
      <c r="AQ57" s="39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s="1" customFormat="1" ht="20.25" customHeight="1">
      <c r="A58" s="37"/>
      <c r="B58" s="40"/>
      <c r="C58" s="115" t="s">
        <v>7</v>
      </c>
      <c r="D58" s="115"/>
      <c r="E58" s="115"/>
      <c r="F58" s="134">
        <f>F54/F53</f>
        <v>0.43911439114391143</v>
      </c>
      <c r="G58" s="134"/>
      <c r="H58" s="19"/>
      <c r="I58" s="19"/>
      <c r="J58" s="19"/>
      <c r="K58" s="19"/>
      <c r="L58" s="19"/>
      <c r="M58" s="19"/>
      <c r="N58" s="19"/>
      <c r="O58" s="19"/>
      <c r="P58" s="19"/>
      <c r="Q58" s="6"/>
      <c r="R58" s="6"/>
      <c r="S58" s="6"/>
      <c r="T58" s="6"/>
      <c r="U58" s="6"/>
      <c r="V58" s="9"/>
      <c r="W58" s="33"/>
      <c r="X58" s="6"/>
      <c r="Y58" s="6"/>
      <c r="Z58" s="20"/>
      <c r="AI58" s="2"/>
      <c r="AJ58" s="2"/>
      <c r="AK58" s="2"/>
      <c r="AL58" s="2"/>
      <c r="AM58" s="2"/>
      <c r="AN58" s="2"/>
      <c r="AO58" s="2"/>
      <c r="AP58" s="2"/>
      <c r="AQ58" s="39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s="1" customFormat="1" ht="7.5" customHeight="1">
      <c r="A59" s="37"/>
      <c r="B59" s="40"/>
      <c r="C59" s="14"/>
      <c r="D59" s="14"/>
      <c r="E59" s="14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6"/>
      <c r="R59" s="6"/>
      <c r="S59" s="6"/>
      <c r="T59" s="6"/>
      <c r="U59" s="6"/>
      <c r="V59" s="9"/>
      <c r="W59" s="33"/>
      <c r="X59" s="6"/>
      <c r="Y59" s="6"/>
      <c r="Z59" s="20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s="1" customFormat="1" ht="20.25" customHeight="1">
      <c r="A60" s="37"/>
      <c r="B60" s="40"/>
      <c r="C60" s="14"/>
      <c r="D60" s="14"/>
      <c r="E60" s="14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6"/>
      <c r="R60" s="6"/>
      <c r="S60" s="6"/>
      <c r="T60" s="6"/>
      <c r="U60" s="6"/>
      <c r="V60" s="9"/>
      <c r="W60" s="33"/>
      <c r="X60" s="6"/>
      <c r="Y60" s="6"/>
      <c r="Z60" s="20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s="1" customFormat="1" ht="20.25" customHeight="1">
      <c r="A61" s="37"/>
      <c r="B61" s="40"/>
      <c r="C61" s="14"/>
      <c r="D61" s="14"/>
      <c r="E61" s="14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6"/>
      <c r="R61" s="6"/>
      <c r="S61" s="6"/>
      <c r="T61" s="6"/>
      <c r="U61" s="6"/>
      <c r="V61" s="9"/>
      <c r="W61" s="33"/>
      <c r="X61" s="6"/>
      <c r="Y61" s="6"/>
      <c r="Z61" s="20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s="1" customFormat="1" ht="20.25" customHeight="1">
      <c r="A62" s="37"/>
      <c r="B62" s="40"/>
      <c r="C62" s="14"/>
      <c r="D62" s="14"/>
      <c r="E62" s="14"/>
      <c r="F62" s="41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42"/>
      <c r="T62" s="27"/>
      <c r="U62" s="27"/>
      <c r="V62" s="28"/>
      <c r="W62" s="29"/>
      <c r="X62" s="27"/>
      <c r="Y62" s="6"/>
      <c r="Z62" s="20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s="1" customFormat="1" ht="20.25" customHeight="1">
      <c r="A63" s="37"/>
      <c r="B63" s="40"/>
      <c r="C63" s="14"/>
      <c r="D63" s="14"/>
      <c r="E63" s="14"/>
      <c r="F63" s="41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42"/>
      <c r="T63" s="27"/>
      <c r="U63" s="27"/>
      <c r="V63" s="28"/>
      <c r="W63" s="29"/>
      <c r="X63" s="27"/>
      <c r="Y63" s="6"/>
      <c r="Z63" s="20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s="1" customFormat="1" ht="20.25" customHeight="1">
      <c r="A64" s="37"/>
      <c r="B64" s="40"/>
      <c r="C64" s="14"/>
      <c r="D64" s="14"/>
      <c r="E64" s="14"/>
      <c r="F64" s="41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42"/>
      <c r="T64" s="27"/>
      <c r="U64" s="27"/>
      <c r="V64" s="28"/>
      <c r="W64" s="29"/>
      <c r="X64" s="27"/>
      <c r="Y64" s="6"/>
      <c r="Z64" s="20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s="1" customFormat="1" ht="20.25" customHeight="1">
      <c r="A65" s="37"/>
      <c r="B65" s="40"/>
      <c r="C65" s="14"/>
      <c r="D65" s="14"/>
      <c r="E65" s="14"/>
      <c r="F65" s="41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42"/>
      <c r="T65" s="27"/>
      <c r="U65" s="27"/>
      <c r="V65" s="28"/>
      <c r="W65" s="29"/>
      <c r="X65" s="27"/>
      <c r="Y65" s="6"/>
      <c r="Z65" s="20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s="1" customFormat="1" ht="20.25" customHeight="1">
      <c r="A66" s="37"/>
      <c r="B66" s="43"/>
      <c r="C66" s="14"/>
      <c r="D66" s="14"/>
      <c r="E66" s="14"/>
      <c r="F66" s="41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42"/>
      <c r="T66" s="27"/>
      <c r="U66" s="27"/>
      <c r="V66" s="28"/>
      <c r="W66" s="29"/>
      <c r="X66" s="27"/>
      <c r="Y66" s="6"/>
      <c r="Z66" s="20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61" s="1" customFormat="1" ht="20.25" customHeight="1">
      <c r="A67" s="37"/>
      <c r="B67" s="40"/>
      <c r="C67" s="14"/>
      <c r="D67" s="14"/>
      <c r="E67" s="14"/>
      <c r="F67" s="41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42"/>
      <c r="T67" s="27"/>
      <c r="U67" s="27"/>
      <c r="V67" s="28"/>
      <c r="W67" s="29"/>
      <c r="X67" s="27"/>
      <c r="Y67" s="6"/>
      <c r="Z67" s="20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1:61" s="1" customFormat="1" ht="20.25" customHeight="1">
      <c r="A68" s="37"/>
      <c r="B68" s="40"/>
      <c r="C68" s="14"/>
      <c r="D68" s="14"/>
      <c r="E68" s="14"/>
      <c r="F68" s="41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42"/>
      <c r="T68" s="27"/>
      <c r="U68" s="27"/>
      <c r="V68" s="28"/>
      <c r="W68" s="29"/>
      <c r="X68" s="27"/>
      <c r="Y68" s="6"/>
      <c r="Z68" s="20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s="1" customFormat="1" ht="20.25" customHeight="1">
      <c r="A69" s="37"/>
      <c r="B69" s="40"/>
      <c r="C69" s="14"/>
      <c r="D69" s="14"/>
      <c r="E69" s="14"/>
      <c r="F69" s="41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42"/>
      <c r="T69" s="27"/>
      <c r="U69" s="27"/>
      <c r="V69" s="28"/>
      <c r="W69" s="29"/>
      <c r="X69" s="27"/>
      <c r="Y69" s="6"/>
      <c r="Z69" s="20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1:61" s="1" customFormat="1" ht="20.25" customHeight="1">
      <c r="A70" s="37"/>
      <c r="B70" s="40"/>
      <c r="C70" s="14"/>
      <c r="D70" s="14"/>
      <c r="E70" s="14"/>
      <c r="F70" s="41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42"/>
      <c r="T70" s="27"/>
      <c r="U70" s="27"/>
      <c r="V70" s="28"/>
      <c r="W70" s="29"/>
      <c r="X70" s="27"/>
      <c r="Y70" s="6"/>
      <c r="Z70" s="20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1:61" s="1" customFormat="1" ht="20.25" customHeight="1">
      <c r="A71" s="37"/>
      <c r="B71" s="40"/>
      <c r="C71" s="14"/>
      <c r="D71" s="14"/>
      <c r="E71" s="14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4"/>
      <c r="R71" s="27"/>
      <c r="S71" s="27"/>
      <c r="T71" s="45"/>
      <c r="U71" s="45"/>
      <c r="V71" s="28"/>
      <c r="W71" s="29"/>
      <c r="X71" s="27"/>
      <c r="Y71" s="6"/>
      <c r="Z71" s="20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1:61" s="1" customFormat="1" ht="20.25" customHeight="1">
      <c r="A72" s="37"/>
      <c r="B72" s="40"/>
      <c r="C72" s="14"/>
      <c r="D72" s="14"/>
      <c r="E72" s="14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4"/>
      <c r="R72" s="27"/>
      <c r="S72" s="27"/>
      <c r="T72" s="45"/>
      <c r="U72" s="45"/>
      <c r="V72" s="28"/>
      <c r="W72" s="29"/>
      <c r="X72" s="27"/>
      <c r="Y72" s="6"/>
      <c r="Z72" s="20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61" s="1" customFormat="1" ht="15.75" customHeight="1">
      <c r="A73" s="37"/>
      <c r="B73" s="40"/>
      <c r="C73" s="14"/>
      <c r="D73" s="14"/>
      <c r="E73" s="14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4"/>
      <c r="R73" s="27"/>
      <c r="S73" s="27"/>
      <c r="T73" s="45"/>
      <c r="U73" s="45"/>
      <c r="V73" s="28"/>
      <c r="W73" s="29"/>
      <c r="X73" s="27"/>
      <c r="Y73" s="6"/>
      <c r="Z73" s="20"/>
      <c r="AE73" s="7"/>
      <c r="AF73" s="7"/>
      <c r="AG73" s="7" t="s">
        <v>84</v>
      </c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34" s="1" customFormat="1" ht="11.25" customHeight="1">
      <c r="A74" s="37"/>
      <c r="B74" s="28"/>
      <c r="C74" s="14"/>
      <c r="D74" s="14"/>
      <c r="E74" s="14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4"/>
      <c r="R74" s="27"/>
      <c r="S74" s="27"/>
      <c r="T74" s="45"/>
      <c r="U74" s="45"/>
      <c r="V74" s="28"/>
      <c r="W74" s="29"/>
      <c r="X74" s="27"/>
      <c r="Y74" s="6"/>
      <c r="Z74" s="20"/>
      <c r="AE74" s="7" t="s">
        <v>44</v>
      </c>
      <c r="AF74" s="7" t="s">
        <v>45</v>
      </c>
      <c r="AG74" s="1">
        <f>G76</f>
        <v>130</v>
      </c>
      <c r="AH74" s="7" t="s">
        <v>85</v>
      </c>
    </row>
    <row r="75" spans="1:32" s="1" customFormat="1" ht="20.25" customHeight="1">
      <c r="A75" s="37"/>
      <c r="B75" s="112" t="s">
        <v>89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27"/>
      <c r="P75" s="27"/>
      <c r="Q75" s="44"/>
      <c r="R75" s="27"/>
      <c r="S75" s="27"/>
      <c r="T75" s="45"/>
      <c r="U75" s="45"/>
      <c r="V75" s="28"/>
      <c r="W75" s="29"/>
      <c r="X75" s="27"/>
      <c r="Y75" s="6"/>
      <c r="Z75" s="20"/>
      <c r="AC75" s="1">
        <v>12</v>
      </c>
      <c r="AD75" s="7" t="s">
        <v>41</v>
      </c>
      <c r="AE75" s="38">
        <v>100</v>
      </c>
      <c r="AF75" s="1">
        <f>AC75*($AG$74-$AG$86)/$AC$75</f>
        <v>120</v>
      </c>
    </row>
    <row r="76" spans="1:32" s="1" customFormat="1" ht="20.25" customHeight="1">
      <c r="A76" s="37"/>
      <c r="C76" s="117" t="s">
        <v>87</v>
      </c>
      <c r="D76" s="117"/>
      <c r="E76" s="117"/>
      <c r="F76" s="117"/>
      <c r="G76" s="118">
        <v>130</v>
      </c>
      <c r="H76" s="118"/>
      <c r="I76" s="118"/>
      <c r="J76" s="27"/>
      <c r="K76" s="27"/>
      <c r="L76" s="27"/>
      <c r="M76" s="27"/>
      <c r="N76" s="27"/>
      <c r="O76" s="27"/>
      <c r="P76" s="27"/>
      <c r="Q76" s="44"/>
      <c r="R76" s="27"/>
      <c r="S76" s="27"/>
      <c r="T76" s="45"/>
      <c r="U76" s="45"/>
      <c r="V76" s="28"/>
      <c r="W76" s="29"/>
      <c r="X76" s="27"/>
      <c r="Y76" s="6"/>
      <c r="Z76" s="20"/>
      <c r="AC76" s="1">
        <v>11</v>
      </c>
      <c r="AD76" s="7" t="s">
        <v>42</v>
      </c>
      <c r="AE76" s="38">
        <v>120</v>
      </c>
      <c r="AF76" s="1">
        <f aca="true" t="shared" si="0" ref="AF76:AF86">AC76*($AG$74-$AG$86)/$AC$75</f>
        <v>110</v>
      </c>
    </row>
    <row r="77" spans="1:32" s="1" customFormat="1" ht="20.25" customHeight="1">
      <c r="A77" s="37"/>
      <c r="B77" s="28"/>
      <c r="C77" s="117" t="s">
        <v>88</v>
      </c>
      <c r="D77" s="117"/>
      <c r="E77" s="117"/>
      <c r="F77" s="117"/>
      <c r="G77" s="118">
        <v>10</v>
      </c>
      <c r="H77" s="118"/>
      <c r="I77" s="118"/>
      <c r="J77" s="27"/>
      <c r="K77" s="27"/>
      <c r="L77" s="27"/>
      <c r="M77" s="27"/>
      <c r="N77" s="27"/>
      <c r="O77" s="27"/>
      <c r="P77" s="27"/>
      <c r="Q77" s="44"/>
      <c r="R77" s="27"/>
      <c r="S77" s="27"/>
      <c r="T77" s="45"/>
      <c r="U77" s="45"/>
      <c r="V77" s="28"/>
      <c r="W77" s="29"/>
      <c r="X77" s="27"/>
      <c r="Y77" s="6"/>
      <c r="Z77" s="20"/>
      <c r="AC77" s="1">
        <v>10</v>
      </c>
      <c r="AD77" s="7" t="s">
        <v>43</v>
      </c>
      <c r="AE77" s="38">
        <v>80</v>
      </c>
      <c r="AF77" s="1">
        <f t="shared" si="0"/>
        <v>100</v>
      </c>
    </row>
    <row r="78" spans="1:32" s="1" customFormat="1" ht="20.25" customHeight="1">
      <c r="A78" s="37"/>
      <c r="B78" s="28"/>
      <c r="C78" s="14"/>
      <c r="D78" s="14"/>
      <c r="E78" s="14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4"/>
      <c r="R78" s="27"/>
      <c r="S78" s="27"/>
      <c r="T78" s="45"/>
      <c r="U78" s="45"/>
      <c r="V78" s="28"/>
      <c r="W78" s="29"/>
      <c r="X78" s="27"/>
      <c r="Y78" s="6"/>
      <c r="Z78" s="20"/>
      <c r="AC78" s="1">
        <v>9</v>
      </c>
      <c r="AD78" s="7" t="s">
        <v>75</v>
      </c>
      <c r="AE78" s="38">
        <v>60</v>
      </c>
      <c r="AF78" s="1">
        <f t="shared" si="0"/>
        <v>90</v>
      </c>
    </row>
    <row r="79" spans="1:32" s="1" customFormat="1" ht="20.25" customHeight="1">
      <c r="A79" s="37"/>
      <c r="B79" s="28"/>
      <c r="C79" s="14"/>
      <c r="D79" s="14"/>
      <c r="E79" s="14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4"/>
      <c r="R79" s="27"/>
      <c r="S79" s="27"/>
      <c r="T79" s="45"/>
      <c r="U79" s="45"/>
      <c r="V79" s="28"/>
      <c r="W79" s="29"/>
      <c r="X79" s="27"/>
      <c r="Y79" s="6"/>
      <c r="Z79" s="20"/>
      <c r="AC79" s="1">
        <v>8</v>
      </c>
      <c r="AD79" s="7" t="s">
        <v>76</v>
      </c>
      <c r="AE79" s="38"/>
      <c r="AF79" s="1">
        <f t="shared" si="0"/>
        <v>80</v>
      </c>
    </row>
    <row r="80" spans="1:32" s="1" customFormat="1" ht="20.25" customHeight="1">
      <c r="A80" s="37"/>
      <c r="B80" s="27"/>
      <c r="C80" s="14"/>
      <c r="D80" s="14"/>
      <c r="E80" s="14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4"/>
      <c r="R80" s="27"/>
      <c r="S80" s="27"/>
      <c r="T80" s="45"/>
      <c r="U80" s="45"/>
      <c r="V80" s="28"/>
      <c r="W80" s="29"/>
      <c r="X80" s="27"/>
      <c r="Y80" s="6"/>
      <c r="Z80" s="20"/>
      <c r="AC80" s="1">
        <v>7</v>
      </c>
      <c r="AD80" s="7" t="s">
        <v>77</v>
      </c>
      <c r="AE80" s="38"/>
      <c r="AF80" s="1">
        <f t="shared" si="0"/>
        <v>70</v>
      </c>
    </row>
    <row r="81" spans="1:32" s="1" customFormat="1" ht="20.25" customHeight="1">
      <c r="A81" s="37"/>
      <c r="B81" s="21"/>
      <c r="C81" s="21"/>
      <c r="D81" s="7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6"/>
      <c r="R81" s="6"/>
      <c r="S81" s="6"/>
      <c r="T81" s="6"/>
      <c r="U81" s="6"/>
      <c r="V81" s="9"/>
      <c r="W81" s="33"/>
      <c r="X81" s="6"/>
      <c r="Y81" s="6"/>
      <c r="Z81" s="20"/>
      <c r="AC81" s="1">
        <v>6</v>
      </c>
      <c r="AD81" s="7" t="s">
        <v>78</v>
      </c>
      <c r="AE81" s="38"/>
      <c r="AF81" s="1">
        <f t="shared" si="0"/>
        <v>60</v>
      </c>
    </row>
    <row r="82" spans="1:32" s="1" customFormat="1" ht="20.25" customHeight="1">
      <c r="A82" s="37"/>
      <c r="B82" s="21"/>
      <c r="C82" s="21"/>
      <c r="D82" s="7"/>
      <c r="E82" s="7"/>
      <c r="F82" s="8"/>
      <c r="G82" s="8"/>
      <c r="J82" s="8"/>
      <c r="K82" s="8"/>
      <c r="L82" s="8"/>
      <c r="M82" s="8"/>
      <c r="N82" s="8"/>
      <c r="O82" s="8"/>
      <c r="P82" s="8"/>
      <c r="Q82" s="6"/>
      <c r="R82" s="6"/>
      <c r="S82" s="6"/>
      <c r="T82" s="6"/>
      <c r="U82" s="6"/>
      <c r="V82" s="9"/>
      <c r="W82" s="33"/>
      <c r="X82" s="6"/>
      <c r="Y82" s="6"/>
      <c r="Z82" s="20"/>
      <c r="AC82" s="1">
        <v>5</v>
      </c>
      <c r="AD82" s="7" t="s">
        <v>79</v>
      </c>
      <c r="AE82" s="38"/>
      <c r="AF82" s="1">
        <f t="shared" si="0"/>
        <v>50</v>
      </c>
    </row>
    <row r="83" spans="1:32" s="1" customFormat="1" ht="20.25" customHeight="1">
      <c r="A83" s="37"/>
      <c r="B83" s="22"/>
      <c r="D83" s="7"/>
      <c r="E83" s="7"/>
      <c r="F83" s="8"/>
      <c r="G83" s="8"/>
      <c r="J83" s="8"/>
      <c r="K83" s="8"/>
      <c r="L83" s="8"/>
      <c r="M83" s="8"/>
      <c r="N83" s="46"/>
      <c r="O83" s="8"/>
      <c r="P83" s="8"/>
      <c r="Q83" s="6"/>
      <c r="R83" s="6"/>
      <c r="S83" s="6"/>
      <c r="T83" s="6"/>
      <c r="U83" s="6"/>
      <c r="V83" s="9"/>
      <c r="W83" s="33"/>
      <c r="X83" s="6"/>
      <c r="Y83" s="6"/>
      <c r="Z83" s="20"/>
      <c r="AC83" s="1">
        <v>4</v>
      </c>
      <c r="AD83" s="7" t="s">
        <v>80</v>
      </c>
      <c r="AE83" s="38"/>
      <c r="AF83" s="1">
        <f t="shared" si="0"/>
        <v>40</v>
      </c>
    </row>
    <row r="84" spans="1:32" s="1" customFormat="1" ht="20.25" customHeight="1">
      <c r="A84" s="47"/>
      <c r="B84" s="7"/>
      <c r="D84" s="7"/>
      <c r="E84" s="7"/>
      <c r="F84" s="8"/>
      <c r="G84" s="8"/>
      <c r="J84" s="8"/>
      <c r="K84" s="8"/>
      <c r="L84" s="8"/>
      <c r="M84" s="8"/>
      <c r="O84" s="8"/>
      <c r="P84" s="8"/>
      <c r="Q84" s="6"/>
      <c r="R84" s="6"/>
      <c r="S84" s="6"/>
      <c r="T84" s="6"/>
      <c r="U84" s="6"/>
      <c r="V84" s="9"/>
      <c r="W84" s="33"/>
      <c r="X84" s="6"/>
      <c r="Y84" s="6"/>
      <c r="Z84" s="20"/>
      <c r="AC84" s="1">
        <v>3</v>
      </c>
      <c r="AD84" s="7" t="s">
        <v>81</v>
      </c>
      <c r="AE84" s="38"/>
      <c r="AF84" s="1">
        <f t="shared" si="0"/>
        <v>30</v>
      </c>
    </row>
    <row r="85" spans="1:32" s="1" customFormat="1" ht="20.25" customHeight="1">
      <c r="A85" s="47"/>
      <c r="B85" s="6"/>
      <c r="D85" s="7"/>
      <c r="E85" s="7"/>
      <c r="F85" s="8"/>
      <c r="G85" s="8"/>
      <c r="J85" s="8"/>
      <c r="K85" s="8"/>
      <c r="L85" s="8"/>
      <c r="M85" s="8"/>
      <c r="O85" s="8"/>
      <c r="P85" s="8"/>
      <c r="Q85" s="6"/>
      <c r="R85" s="6"/>
      <c r="S85" s="6"/>
      <c r="T85" s="6"/>
      <c r="U85" s="6"/>
      <c r="V85" s="9"/>
      <c r="W85" s="33"/>
      <c r="X85" s="6"/>
      <c r="Y85" s="6"/>
      <c r="Z85" s="20"/>
      <c r="AC85" s="1">
        <v>2</v>
      </c>
      <c r="AD85" s="7" t="s">
        <v>82</v>
      </c>
      <c r="AE85" s="38"/>
      <c r="AF85" s="1">
        <f t="shared" si="0"/>
        <v>20</v>
      </c>
    </row>
    <row r="86" spans="1:34" s="1" customFormat="1" ht="20.25" customHeight="1">
      <c r="A86" s="47"/>
      <c r="B86" s="6"/>
      <c r="D86" s="7"/>
      <c r="E86" s="7"/>
      <c r="F86" s="8"/>
      <c r="G86" s="8"/>
      <c r="J86" s="8"/>
      <c r="K86" s="8"/>
      <c r="L86" s="8"/>
      <c r="M86" s="8"/>
      <c r="O86" s="8"/>
      <c r="P86" s="8"/>
      <c r="Q86" s="6"/>
      <c r="R86" s="6"/>
      <c r="S86" s="6"/>
      <c r="T86" s="6"/>
      <c r="U86" s="6"/>
      <c r="V86" s="9"/>
      <c r="W86" s="33"/>
      <c r="X86" s="6"/>
      <c r="Y86" s="6"/>
      <c r="Z86" s="20"/>
      <c r="AC86" s="1">
        <v>1</v>
      </c>
      <c r="AD86" s="7" t="s">
        <v>83</v>
      </c>
      <c r="AE86" s="38"/>
      <c r="AF86" s="1">
        <f t="shared" si="0"/>
        <v>10</v>
      </c>
      <c r="AG86" s="1">
        <f>G77</f>
        <v>10</v>
      </c>
      <c r="AH86" s="7" t="s">
        <v>86</v>
      </c>
    </row>
    <row r="87" spans="1:26" s="1" customFormat="1" ht="20.25" customHeight="1">
      <c r="A87" s="47"/>
      <c r="B87" s="6"/>
      <c r="D87" s="7"/>
      <c r="E87" s="7"/>
      <c r="F87" s="8"/>
      <c r="G87" s="8"/>
      <c r="J87" s="8"/>
      <c r="K87" s="8"/>
      <c r="L87" s="8"/>
      <c r="M87" s="8"/>
      <c r="O87" s="8"/>
      <c r="P87" s="8"/>
      <c r="Q87" s="6"/>
      <c r="R87" s="6"/>
      <c r="S87" s="6"/>
      <c r="T87" s="6"/>
      <c r="U87" s="6"/>
      <c r="V87" s="9"/>
      <c r="W87" s="33"/>
      <c r="X87" s="6"/>
      <c r="Y87" s="6"/>
      <c r="Z87" s="20"/>
    </row>
    <row r="88" spans="1:26" s="1" customFormat="1" ht="20.25" customHeight="1">
      <c r="A88" s="47"/>
      <c r="B88" s="6"/>
      <c r="D88" s="7"/>
      <c r="E88" s="7"/>
      <c r="F88" s="8"/>
      <c r="G88" s="8"/>
      <c r="J88" s="8"/>
      <c r="K88" s="8"/>
      <c r="L88" s="8"/>
      <c r="M88" s="8"/>
      <c r="O88" s="8"/>
      <c r="P88" s="8"/>
      <c r="Q88" s="6"/>
      <c r="R88" s="6"/>
      <c r="S88" s="6"/>
      <c r="T88" s="6"/>
      <c r="U88" s="6"/>
      <c r="V88" s="9"/>
      <c r="W88" s="33"/>
      <c r="X88" s="6"/>
      <c r="Y88" s="6"/>
      <c r="Z88" s="20"/>
    </row>
    <row r="89" spans="1:26" s="1" customFormat="1" ht="20.25" customHeight="1">
      <c r="A89" s="47"/>
      <c r="B89" s="6"/>
      <c r="Y89" s="6"/>
      <c r="Z89" s="20"/>
    </row>
    <row r="90" spans="1:26" s="1" customFormat="1" ht="11.25" customHeight="1" thickBot="1">
      <c r="A90" s="48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4"/>
    </row>
    <row r="91" s="1" customFormat="1" ht="9.7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</sheetData>
  <mergeCells count="49">
    <mergeCell ref="P22:Y22"/>
    <mergeCell ref="C58:E58"/>
    <mergeCell ref="F58:G58"/>
    <mergeCell ref="O55:P55"/>
    <mergeCell ref="J52:L52"/>
    <mergeCell ref="J57:L57"/>
    <mergeCell ref="O53:P53"/>
    <mergeCell ref="O54:P54"/>
    <mergeCell ref="O56:P56"/>
    <mergeCell ref="M53:N53"/>
    <mergeCell ref="M56:N56"/>
    <mergeCell ref="F57:G57"/>
    <mergeCell ref="J54:L54"/>
    <mergeCell ref="J55:L55"/>
    <mergeCell ref="J56:L56"/>
    <mergeCell ref="I49:Q49"/>
    <mergeCell ref="F52:G52"/>
    <mergeCell ref="F53:G53"/>
    <mergeCell ref="F54:G54"/>
    <mergeCell ref="J53:L53"/>
    <mergeCell ref="M52:P52"/>
    <mergeCell ref="M54:N54"/>
    <mergeCell ref="Y48:Z48"/>
    <mergeCell ref="M57:N57"/>
    <mergeCell ref="O57:P57"/>
    <mergeCell ref="Y3:Z3"/>
    <mergeCell ref="I4:Q4"/>
    <mergeCell ref="P6:Y6"/>
    <mergeCell ref="J6:O6"/>
    <mergeCell ref="G6:I6"/>
    <mergeCell ref="J31:O31"/>
    <mergeCell ref="C6:F6"/>
    <mergeCell ref="C7:F7"/>
    <mergeCell ref="J9:O9"/>
    <mergeCell ref="J10:O10"/>
    <mergeCell ref="C76:F76"/>
    <mergeCell ref="C77:F77"/>
    <mergeCell ref="G76:I76"/>
    <mergeCell ref="G77:I77"/>
    <mergeCell ref="B75:N75"/>
    <mergeCell ref="F56:G56"/>
    <mergeCell ref="F55:G55"/>
    <mergeCell ref="C52:E52"/>
    <mergeCell ref="C53:E53"/>
    <mergeCell ref="C54:E54"/>
    <mergeCell ref="C55:E55"/>
    <mergeCell ref="C56:E56"/>
    <mergeCell ref="C57:E57"/>
    <mergeCell ref="M55:N55"/>
  </mergeCells>
  <printOptions/>
  <pageMargins left="0.64" right="0.1968503937007874" top="0.27" bottom="0.26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柿下唯志</dc:creator>
  <cp:keywords/>
  <dc:description/>
  <cp:lastModifiedBy>tada</cp:lastModifiedBy>
  <cp:lastPrinted>2007-04-06T07:31:14Z</cp:lastPrinted>
  <dcterms:created xsi:type="dcterms:W3CDTF">2000-03-28T05:17:51Z</dcterms:created>
  <dcterms:modified xsi:type="dcterms:W3CDTF">2007-04-06T07:33:58Z</dcterms:modified>
  <cp:category/>
  <cp:version/>
  <cp:contentType/>
  <cp:contentStatus/>
</cp:coreProperties>
</file>